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<sst xmlns="http://schemas.openxmlformats.org/spreadsheetml/2006/main" count="40" uniqueCount="40">
  <si>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</si>
  <si>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NLG295</t>
  </si>
  <si>
    <t xml:space="preserve">m²</t>
  </si>
  <si>
    <t xml:space="preserve">Impermeabilización líquida y aislamiento termorreflectante de cubiertas. Sistema COOL-R XD "QUILOSA".</t>
  </si>
  <si>
    <r>
      <rPr>
        <sz val="8.25"/>
        <color rgb="FF000000"/>
        <rFont val="Arial"/>
        <family val="2"/>
      </rPr>
      <t xml:space="preserve">Impermeabilización líquida y aislamiento termorreflectante de cubiertas, clase W3, según ETAG 005, con un índice de reflectancia solar (SRI) de 107, sobre superficie soporte de hormigón, con un contenido de humedad inferior o igual al 4%. Sistema COOL-R XD "QUILOSA" formado por dos capas de revestimiento impermeabilizante, a base de poliuretano monocomponente, COOL-R Base Coat 710 "QUILOSA", color gris, 2 kg/m², armado con geotextil no tejido de fibras de poliéster, COOL-R RF-PES "QUILOSA" en toda la superficie y geotextil no tejido de fibras de poliéster, COOL-R RV-PES "QUILOSA" en puntos singulares, previa aplicación de imprimación a base de resina de poliuretano, COOL-R Primer C700 "QUILOSA", 0,2 kg/m², acabado con una mano de revestimiento impermeabilizante monocomponente a base de resinas de poliuretano alifático, COOL-R Top Coat 107 "QUILOSA", color blanco, 0,3 kg/m².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</si>
  <si>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</si>
  <si>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</si>
  <si>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</si>
  <si>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</si>
  <si>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</si>
  <si>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</si>
  <si>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</si>
  <si>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mt15quo004a</t>
  </si>
  <si>
    <t xml:space="preserve">kg</t>
  </si>
  <si>
    <t xml:space="preserve">Imprimación a base de resina de poliuretano, COOL-R Primer C700 "QUILOSA".</t>
  </si>
  <si>
    <t xml:space="preserve">mt15quo010a</t>
  </si>
  <si>
    <t xml:space="preserve">kg</t>
  </si>
  <si>
    <t xml:space="preserve">Revestimiento impermeabilizante, a base de poliuretano monocomponente, COOL-R Base Coat 710 "QUILOSA", color gris, para aplicar con brocha, rodillo o pistola.</t>
  </si>
  <si>
    <t xml:space="preserve">mt15quo100a</t>
  </si>
  <si>
    <t xml:space="preserve">m²</t>
  </si>
  <si>
    <t xml:space="preserve">Geotextil no tejido de fibras de poliéster, COOL-R RF-PES "QUILOSA", suministrado en rollos de 1,15x200 m.</t>
  </si>
  <si>
    <t xml:space="preserve">mt15quo110a</t>
  </si>
  <si>
    <t xml:space="preserve">m²</t>
  </si>
  <si>
    <t xml:space="preserve">Geotextil no tejido de fibras de poliéster, COOL-R RV-PES "QUILOSA", suministrado en rollos de 0,15x100 m.</t>
  </si>
  <si>
    <t xml:space="preserve">mt15quo030a</t>
  </si>
  <si>
    <t xml:space="preserve">kg</t>
  </si>
  <si>
    <t xml:space="preserve">Revestimiento impermeabilizante monocomponente a base de resinas de poliuretano alifático, COOL-R Top Coat 107 "QUILOSA", color blanco, para aplicar con brocha, rodillo o pistola.</t>
  </si>
  <si>
    <t xml:space="preserve">Subtotal materiales:</t>
  </si>
  <si>
    <t xml:space="preserve">Mano de obra</t>
  </si>
  <si>
    <t xml:space="preserve">mo032</t>
  </si>
  <si>
    <t xml:space="preserve">h</t>
  </si>
  <si>
    <t xml:space="preserve">Oficial 1ª aplicador de productos impermeabilizantes.</t>
  </si>
  <si>
    <t xml:space="preserve">mo070</t>
  </si>
  <si>
    <t xml:space="preserve">h</t>
  </si>
  <si>
    <t xml:space="preserve">Ayudante aplicador de productos impermeabilizantes.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</si>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</sst>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75.48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0.2</v>
      </c>
      <c r="G10" s="12">
        <v>7</v>
      </c>
      <c r="H10" s="12">
        <f ca="1">ROUND(INDIRECT(ADDRESS(ROW()+(0), COLUMN()+(-2), 1))*INDIRECT(ADDRESS(ROW()+(0), COLUMN()+(-1), 1)), 2)</f>
        <v>1.4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</v>
      </c>
      <c r="G11" s="12">
        <v>6</v>
      </c>
      <c r="H11" s="12">
        <f ca="1">ROUND(INDIRECT(ADDRESS(ROW()+(0), COLUMN()+(-2), 1))*INDIRECT(ADDRESS(ROW()+(0), COLUMN()+(-1), 1)), 2)</f>
        <v>12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1.05</v>
      </c>
      <c r="G12" s="12">
        <v>1.13</v>
      </c>
      <c r="H12" s="12">
        <f ca="1">ROUND(INDIRECT(ADDRESS(ROW()+(0), COLUMN()+(-2), 1))*INDIRECT(ADDRESS(ROW()+(0), COLUMN()+(-1), 1)), 2)</f>
        <v>1.19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0.1</v>
      </c>
      <c r="G13" s="12">
        <v>1.1</v>
      </c>
      <c r="H13" s="12">
        <f ca="1">ROUND(INDIRECT(ADDRESS(ROW()+(0), COLUMN()+(-2), 1))*INDIRECT(ADDRESS(ROW()+(0), COLUMN()+(-1), 1)), 2)</f>
        <v>0.11</v>
      </c>
    </row>
    <row r="14" spans="1:8" ht="34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0.3</v>
      </c>
      <c r="G14" s="14">
        <v>12</v>
      </c>
      <c r="H14" s="14">
        <f ca="1">ROUND(INDIRECT(ADDRESS(ROW()+(0), COLUMN()+(-2), 1))*INDIRECT(ADDRESS(ROW()+(0), COLUMN()+(-1), 1)), 2)</f>
        <v>3.6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18.3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0.199</v>
      </c>
      <c r="G17" s="12">
        <v>22.53</v>
      </c>
      <c r="H17" s="12">
        <f ca="1">ROUND(INDIRECT(ADDRESS(ROW()+(0), COLUMN()+(-2), 1))*INDIRECT(ADDRESS(ROW()+(0), COLUMN()+(-1), 1)), 2)</f>
        <v>4.48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0.199</v>
      </c>
      <c r="G18" s="14">
        <v>21.78</v>
      </c>
      <c r="H18" s="14">
        <f ca="1">ROUND(INDIRECT(ADDRESS(ROW()+(0), COLUMN()+(-2), 1))*INDIRECT(ADDRESS(ROW()+(0), COLUMN()+(-1), 1)), 2)</f>
        <v>4.33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1))), 2)</f>
        <v>8.81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20" t="s">
        <v>37</v>
      </c>
      <c r="D21" s="20"/>
      <c r="E21" s="19" t="s">
        <v>38</v>
      </c>
      <c r="F21" s="13">
        <v>2</v>
      </c>
      <c r="G21" s="14">
        <f ca="1">ROUND(SUM(INDIRECT(ADDRESS(ROW()+(-2), COLUMN()+(1), 1)),INDIRECT(ADDRESS(ROW()+(-6), COLUMN()+(1), 1))), 2)</f>
        <v>27.11</v>
      </c>
      <c r="H21" s="14">
        <f ca="1">ROUND(INDIRECT(ADDRESS(ROW()+(0), COLUMN()+(-2), 1))*INDIRECT(ADDRESS(ROW()+(0), COLUMN()+(-1), 1))/100, 2)</f>
        <v>0.54</v>
      </c>
    </row>
    <row r="22" spans="1:8" ht="13.50" thickBot="1" customHeight="1">
      <c r="A22" s="8"/>
      <c r="B22" s="8"/>
      <c r="C22" s="8"/>
      <c r="D22" s="8"/>
      <c r="E22" s="8"/>
      <c r="F22" s="21" t="s">
        <v>39</v>
      </c>
      <c r="G22" s="21"/>
      <c r="H22" s="22">
        <f ca="1">ROUND(SUM(INDIRECT(ADDRESS(ROW()+(-1), COLUMN()+(0), 1)),INDIRECT(ADDRESS(ROW()+(-3), COLUMN()+(0), 1)),INDIRECT(ADDRESS(ROW()+(-7), COLUMN()+(0), 1))), 2)</f>
        <v>27.65</v>
      </c>
    </row>
  </sheetData>
  <mergeCells count="4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