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<sst xmlns="http://schemas.openxmlformats.org/spreadsheetml/2006/main" count="50" uniqueCount="50">
  <si>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</si>
  <si>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NMN010</t>
  </si>
  <si>
    <t xml:space="preserve">m²</t>
  </si>
  <si>
    <t xml:space="preserve">Sistema multifunción "REVESTECH" bajo pavimento cerámico o de piedra natural.</t>
  </si>
  <si>
    <r>
      <rPr>
        <sz val="8.25"/>
        <color rgb="FF000000"/>
        <rFont val="Arial"/>
        <family val="2"/>
      </rPr>
      <t xml:space="preserve">Sistema multifunción "REVESTECH" bajo pavimento cerámico o de piedra natural, formado por geomembrana, Acu Dry200 20 "REVESTECH", de 2 mm de espesor y 950 g/m², formada por 4 capas diferentes, que cumplen la función de desolidarización, impermeabilización, aislamiento acústico a ruido de impacto y compensación de la presión de vapor de agua del soporte, fijada al soporte con adhesivo cementoso mejorado, C2 TE S1, según UNE-EN 12004, deformable, con deslizamiento reducido y tiempo abierto ampliado, color gris, extendido con llana dentada. Incluso adhesivo Seal Plus, banda de unión perimetral, Dry80 Banda 40 y banda de refuerzo, Dry50 Banda 13x30, para la resolución de uniones. El precio no incluye el soporte ni el revestimiento.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</si>
  <si>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</si>
  <si>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</si>
  <si>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</si>
  <si>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</si>
  <si>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</si>
  <si>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</si>
  <si>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</si>
  <si>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mt09mcm060a</t>
  </si>
  <si>
    <t xml:space="preserve">kg</t>
  </si>
  <si>
    <t xml:space="preserve">Adhesivo cementoso mejorado, C2 TE S1, según UNE-EN 12004, deformable, con deslizamiento reducido y tiempo abierto ampliado, color gris, a base de cemento, áridos de granulometría fina, resinas sintéticas y aditivos especiales, con propiedades tixotrópicas y de endurecimiento sin retracción.</t>
  </si>
  <si>
    <t xml:space="preserve">mt15rev130n</t>
  </si>
  <si>
    <t xml:space="preserve">m²</t>
  </si>
  <si>
    <t xml:space="preserve">Geomembrana, Acu Dry200 20 "REVESTECH", de 2 mm de espesor y 950 g/m², formada por 4 capas diferentes, que cumplen la función de desolidarización, impermeabilización, aislamiento acústico a ruido de impacto y compensación de la presión de vapor de agua del soporte, suministrada en rollos de 1,5 m de anchura y 20 m de longitud; proporcionando una reducción del nivel global de presión de ruido de impactos de 10 dB, según UNE-EN ISO 717-2.</t>
  </si>
  <si>
    <t xml:space="preserve">mt15rev170c</t>
  </si>
  <si>
    <t xml:space="preserve">kg</t>
  </si>
  <si>
    <t xml:space="preserve">Adhesivo a base de poliuretano, Seal Plus "REVESTECH", color marrón, para el sellado de juntas.</t>
  </si>
  <si>
    <t xml:space="preserve">mt15rev058l</t>
  </si>
  <si>
    <t xml:space="preserve">m</t>
  </si>
  <si>
    <t xml:space="preserve">Banda de refuerzo para lámina impermeabilizante flexible tipo EVAC, Dry50 Banda 13x30 "REVESTECH", de 127 mm de anchura, compuesta de una doble hoja de poliolefina termoplástica con acetato de vinil etileno, con ambas caras revestidas de fibras de poliéster no tejidas, de 0,52 mm de espesor y 335 g/m².</t>
  </si>
  <si>
    <t xml:space="preserve">mt15rev040gc</t>
  </si>
  <si>
    <t xml:space="preserve">m</t>
  </si>
  <si>
    <t xml:space="preserve">Banda de refuerzo para lámina impermeabilizante flexible tipo EVAC, Dry80 Banda 40 "REVESTECH", de 380 mm de anchura, compuesta de una doble hoja de poliolefina termoplástica con acetato de vinil etileno, con ambas caras revestidas de fibras de poliéster no tejidas, de 0,8 mm de espesor y 625 g/m², suministrada en rollos de 30 m de longitud.</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</si>
  <si>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</si>
  <si>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</si>
  <si>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</si>
  <si>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</si>
  <si>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</si>
  <si>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</si>
  <si>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</si>
  <si>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</si>
  <si>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Subtotal mano de obra:</t>
  </si>
  <si>
    <t xml:space="preserve">Costes directos complementarios</t>
  </si>
  <si>
    <t xml:space="preserve">%</t>
  </si>
  <si>
    <t xml:space="preserve">Costes directos complementarios</t>
  </si>
  <si>
    <t xml:space="preserve">Coste de mantenimiento decenal: 0,60€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</si>
  <si>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</si>
  <si>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</si>
  <si>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</si>
  <si>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</si>
  <si>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</si>
  <si>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</si>
  <si>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Adhesivos para baldosas cerámicas. Requisitos, evaluación de la conformidad, clasificación y designación.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</si>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</sst>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59" customWidth="1"/>
    <col min="3" max="3" width="1.70" customWidth="1"/>
    <col min="4" max="4" width="5.95" customWidth="1"/>
    <col min="5" max="5" width="71.57"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66.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45.00" thickBot="1" customHeight="1">
      <c r="A10" s="1" t="s">
        <v>12</v>
      </c>
      <c r="B10" s="1"/>
      <c r="C10" s="10" t="s">
        <v>13</v>
      </c>
      <c r="D10" s="10"/>
      <c r="E10" s="1" t="s">
        <v>14</v>
      </c>
      <c r="F10" s="1"/>
      <c r="G10" s="11">
        <v>2</v>
      </c>
      <c r="H10" s="11"/>
      <c r="I10" s="12">
        <v>0.83</v>
      </c>
      <c r="J10" s="12">
        <f ca="1">ROUND(INDIRECT(ADDRESS(ROW()+(0), COLUMN()+(-3), 1))*INDIRECT(ADDRESS(ROW()+(0), COLUMN()+(-1), 1)), 2)</f>
        <v>1.66</v>
      </c>
    </row>
    <row r="11" spans="1:10" ht="66.00" thickBot="1" customHeight="1">
      <c r="A11" s="1" t="s">
        <v>15</v>
      </c>
      <c r="B11" s="1"/>
      <c r="C11" s="10" t="s">
        <v>16</v>
      </c>
      <c r="D11" s="10"/>
      <c r="E11" s="1" t="s">
        <v>17</v>
      </c>
      <c r="F11" s="1"/>
      <c r="G11" s="11">
        <v>1.05</v>
      </c>
      <c r="H11" s="11"/>
      <c r="I11" s="12">
        <v>18.33</v>
      </c>
      <c r="J11" s="12">
        <f ca="1">ROUND(INDIRECT(ADDRESS(ROW()+(0), COLUMN()+(-3), 1))*INDIRECT(ADDRESS(ROW()+(0), COLUMN()+(-1), 1)), 2)</f>
        <v>19.25</v>
      </c>
    </row>
    <row r="12" spans="1:10" ht="24.00" thickBot="1" customHeight="1">
      <c r="A12" s="1" t="s">
        <v>18</v>
      </c>
      <c r="B12" s="1"/>
      <c r="C12" s="10" t="s">
        <v>19</v>
      </c>
      <c r="D12" s="10"/>
      <c r="E12" s="1" t="s">
        <v>20</v>
      </c>
      <c r="F12" s="1"/>
      <c r="G12" s="11">
        <v>0.167</v>
      </c>
      <c r="H12" s="11"/>
      <c r="I12" s="12">
        <v>19.37</v>
      </c>
      <c r="J12" s="12">
        <f ca="1">ROUND(INDIRECT(ADDRESS(ROW()+(0), COLUMN()+(-3), 1))*INDIRECT(ADDRESS(ROW()+(0), COLUMN()+(-1), 1)), 2)</f>
        <v>3.23</v>
      </c>
    </row>
    <row r="13" spans="1:10" ht="45.00" thickBot="1" customHeight="1">
      <c r="A13" s="1" t="s">
        <v>21</v>
      </c>
      <c r="B13" s="1"/>
      <c r="C13" s="10" t="s">
        <v>22</v>
      </c>
      <c r="D13" s="10"/>
      <c r="E13" s="1" t="s">
        <v>23</v>
      </c>
      <c r="F13" s="1"/>
      <c r="G13" s="11">
        <v>0.25</v>
      </c>
      <c r="H13" s="11"/>
      <c r="I13" s="12">
        <v>3.5</v>
      </c>
      <c r="J13" s="12">
        <f ca="1">ROUND(INDIRECT(ADDRESS(ROW()+(0), COLUMN()+(-3), 1))*INDIRECT(ADDRESS(ROW()+(0), COLUMN()+(-1), 1)), 2)</f>
        <v>0.88</v>
      </c>
    </row>
    <row r="14" spans="1:10" ht="55.50" thickBot="1" customHeight="1">
      <c r="A14" s="1" t="s">
        <v>24</v>
      </c>
      <c r="B14" s="1"/>
      <c r="C14" s="10" t="s">
        <v>25</v>
      </c>
      <c r="D14" s="10"/>
      <c r="E14" s="1" t="s">
        <v>26</v>
      </c>
      <c r="F14" s="1"/>
      <c r="G14" s="13">
        <v>0.2</v>
      </c>
      <c r="H14" s="13"/>
      <c r="I14" s="14">
        <v>7.91</v>
      </c>
      <c r="J14" s="14">
        <f ca="1">ROUND(INDIRECT(ADDRESS(ROW()+(0), COLUMN()+(-3), 1))*INDIRECT(ADDRESS(ROW()+(0), COLUMN()+(-1), 1)), 2)</f>
        <v>1.58</v>
      </c>
    </row>
    <row r="15" spans="1:10" ht="13.50" thickBot="1" customHeight="1">
      <c r="A15" s="15"/>
      <c r="B15" s="15"/>
      <c r="C15" s="15"/>
      <c r="D15" s="15"/>
      <c r="E15" s="15"/>
      <c r="F15" s="15"/>
      <c r="G15" s="9" t="s">
        <v>27</v>
      </c>
      <c r="H15" s="9"/>
      <c r="I15" s="9"/>
      <c r="J15" s="17">
        <f ca="1">ROUND(SUM(INDIRECT(ADDRESS(ROW()+(-1), COLUMN()+(0), 1)),INDIRECT(ADDRESS(ROW()+(-2), COLUMN()+(0), 1)),INDIRECT(ADDRESS(ROW()+(-3), COLUMN()+(0), 1)),INDIRECT(ADDRESS(ROW()+(-4), COLUMN()+(0), 1)),INDIRECT(ADDRESS(ROW()+(-5), COLUMN()+(0), 1))), 2)</f>
        <v>26.6</v>
      </c>
    </row>
    <row r="16" spans="1:10" ht="13.50" thickBot="1" customHeight="1">
      <c r="A16" s="15">
        <v>2</v>
      </c>
      <c r="B16" s="15"/>
      <c r="C16" s="15"/>
      <c r="D16" s="15"/>
      <c r="E16" s="18" t="s">
        <v>28</v>
      </c>
      <c r="F16" s="18"/>
      <c r="G16" s="18"/>
      <c r="H16" s="18"/>
      <c r="I16" s="15"/>
      <c r="J16" s="15"/>
    </row>
    <row r="17" spans="1:10" ht="13.50" thickBot="1" customHeight="1">
      <c r="A17" s="1" t="s">
        <v>29</v>
      </c>
      <c r="B17" s="1"/>
      <c r="C17" s="10" t="s">
        <v>30</v>
      </c>
      <c r="D17" s="10"/>
      <c r="E17" s="1" t="s">
        <v>31</v>
      </c>
      <c r="F17" s="1"/>
      <c r="G17" s="11">
        <v>0.062</v>
      </c>
      <c r="H17" s="11"/>
      <c r="I17" s="12">
        <v>22.53</v>
      </c>
      <c r="J17" s="12">
        <f ca="1">ROUND(INDIRECT(ADDRESS(ROW()+(0), COLUMN()+(-3), 1))*INDIRECT(ADDRESS(ROW()+(0), COLUMN()+(-1), 1)), 2)</f>
        <v>1.4</v>
      </c>
    </row>
    <row r="18" spans="1:10" ht="13.50" thickBot="1" customHeight="1">
      <c r="A18" s="1" t="s">
        <v>32</v>
      </c>
      <c r="B18" s="1"/>
      <c r="C18" s="10" t="s">
        <v>33</v>
      </c>
      <c r="D18" s="10"/>
      <c r="E18" s="1" t="s">
        <v>34</v>
      </c>
      <c r="F18" s="1"/>
      <c r="G18" s="13">
        <v>0.062</v>
      </c>
      <c r="H18" s="13"/>
      <c r="I18" s="14">
        <v>21.78</v>
      </c>
      <c r="J18" s="14">
        <f ca="1">ROUND(INDIRECT(ADDRESS(ROW()+(0), COLUMN()+(-3), 1))*INDIRECT(ADDRESS(ROW()+(0), COLUMN()+(-1), 1)), 2)</f>
        <v>1.35</v>
      </c>
    </row>
    <row r="19" spans="1:10" ht="13.50" thickBot="1" customHeight="1">
      <c r="A19" s="15"/>
      <c r="B19" s="15"/>
      <c r="C19" s="15"/>
      <c r="D19" s="15"/>
      <c r="E19" s="15"/>
      <c r="F19" s="15"/>
      <c r="G19" s="9" t="s">
        <v>35</v>
      </c>
      <c r="H19" s="9"/>
      <c r="I19" s="9"/>
      <c r="J19" s="17">
        <f ca="1">ROUND(SUM(INDIRECT(ADDRESS(ROW()+(-1), COLUMN()+(0), 1)),INDIRECT(ADDRESS(ROW()+(-2), COLUMN()+(0), 1))), 2)</f>
        <v>2.75</v>
      </c>
    </row>
    <row r="20" spans="1:10" ht="13.50" thickBot="1" customHeight="1">
      <c r="A20" s="15">
        <v>3</v>
      </c>
      <c r="B20" s="15"/>
      <c r="C20" s="15"/>
      <c r="D20" s="15"/>
      <c r="E20" s="18" t="s">
        <v>36</v>
      </c>
      <c r="F20" s="18"/>
      <c r="G20" s="18"/>
      <c r="H20" s="18"/>
      <c r="I20" s="15"/>
      <c r="J20" s="15"/>
    </row>
    <row r="21" spans="1:10" ht="13.50" thickBot="1" customHeight="1">
      <c r="A21" s="19"/>
      <c r="B21" s="19"/>
      <c r="C21" s="20" t="s">
        <v>37</v>
      </c>
      <c r="D21" s="20"/>
      <c r="E21" s="19" t="s">
        <v>38</v>
      </c>
      <c r="F21" s="19"/>
      <c r="G21" s="13">
        <v>2</v>
      </c>
      <c r="H21" s="13"/>
      <c r="I21" s="14">
        <f ca="1">ROUND(SUM(INDIRECT(ADDRESS(ROW()+(-2), COLUMN()+(1), 1)),INDIRECT(ADDRESS(ROW()+(-6), COLUMN()+(1), 1))), 2)</f>
        <v>29.35</v>
      </c>
      <c r="J21" s="14">
        <f ca="1">ROUND(INDIRECT(ADDRESS(ROW()+(0), COLUMN()+(-3), 1))*INDIRECT(ADDRESS(ROW()+(0), COLUMN()+(-1), 1))/100, 2)</f>
        <v>0.59</v>
      </c>
    </row>
    <row r="22" spans="1:10" ht="13.50" thickBot="1" customHeight="1">
      <c r="A22" s="21" t="s">
        <v>39</v>
      </c>
      <c r="B22" s="21"/>
      <c r="C22" s="22"/>
      <c r="D22" s="22"/>
      <c r="E22" s="23"/>
      <c r="F22" s="23"/>
      <c r="G22" s="24" t="s">
        <v>40</v>
      </c>
      <c r="H22" s="24"/>
      <c r="I22" s="25"/>
      <c r="J22" s="26">
        <f ca="1">ROUND(SUM(INDIRECT(ADDRESS(ROW()+(-1), COLUMN()+(0), 1)),INDIRECT(ADDRESS(ROW()+(-3), COLUMN()+(0), 1)),INDIRECT(ADDRESS(ROW()+(-7), COLUMN()+(0), 1))), 2)</f>
        <v>29.94</v>
      </c>
    </row>
    <row r="25" spans="1:10" ht="13.50" thickBot="1" customHeight="1">
      <c r="A25" s="27" t="s">
        <v>41</v>
      </c>
      <c r="B25" s="27"/>
      <c r="C25" s="27"/>
      <c r="D25" s="27"/>
      <c r="E25" s="27"/>
      <c r="F25" s="27" t="s">
        <v>42</v>
      </c>
      <c r="G25" s="27"/>
      <c r="H25" s="27" t="s">
        <v>43</v>
      </c>
      <c r="I25" s="27"/>
      <c r="J25" s="27" t="s">
        <v>44</v>
      </c>
    </row>
    <row r="26" spans="1:10" ht="13.50" thickBot="1" customHeight="1">
      <c r="A26" s="28" t="s">
        <v>45</v>
      </c>
      <c r="B26" s="28"/>
      <c r="C26" s="28"/>
      <c r="D26" s="28"/>
      <c r="E26" s="28"/>
      <c r="F26" s="29">
        <v>142013</v>
      </c>
      <c r="G26" s="29"/>
      <c r="H26" s="29">
        <v>172013</v>
      </c>
      <c r="I26" s="29"/>
      <c r="J26" s="29">
        <v>3</v>
      </c>
    </row>
    <row r="27" spans="1:10" ht="13.50" thickBot="1" customHeight="1">
      <c r="A27" s="30" t="s">
        <v>46</v>
      </c>
      <c r="B27" s="30"/>
      <c r="C27" s="30"/>
      <c r="D27" s="30"/>
      <c r="E27" s="30"/>
      <c r="F27" s="31"/>
      <c r="G27" s="31"/>
      <c r="H27" s="31"/>
      <c r="I27" s="31"/>
      <c r="J27" s="31"/>
    </row>
    <row r="30" spans="1:1" ht="33.75" thickBot="1" customHeight="1">
      <c r="A30" s="1" t="s">
        <v>47</v>
      </c>
      <c r="B30" s="1"/>
      <c r="C30" s="1"/>
      <c r="D30" s="1"/>
      <c r="E30" s="1"/>
      <c r="F30" s="1"/>
      <c r="G30" s="1"/>
      <c r="H30" s="1"/>
      <c r="I30" s="1"/>
      <c r="J30" s="1"/>
    </row>
    <row r="31" spans="1:1" ht="33.75" thickBot="1" customHeight="1">
      <c r="A31" s="1" t="s">
        <v>48</v>
      </c>
      <c r="B31" s="1"/>
      <c r="C31" s="1"/>
      <c r="D31" s="1"/>
      <c r="E31" s="1"/>
      <c r="F31" s="1"/>
      <c r="G31" s="1"/>
      <c r="H31" s="1"/>
      <c r="I31" s="1"/>
      <c r="J31" s="1"/>
    </row>
    <row r="32" spans="1:1" ht="33.75" thickBot="1" customHeight="1">
      <c r="A32" s="1" t="s">
        <v>49</v>
      </c>
      <c r="B32" s="1"/>
      <c r="C32" s="1"/>
      <c r="D32" s="1"/>
      <c r="E32" s="1"/>
      <c r="F32" s="1"/>
      <c r="G32" s="1"/>
      <c r="H32" s="1"/>
      <c r="I32" s="1"/>
      <c r="J32" s="1"/>
    </row>
  </sheetData>
  <mergeCells count="70">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I15"/>
    <mergeCell ref="A16:B16"/>
    <mergeCell ref="C16:D16"/>
    <mergeCell ref="E16:H16"/>
    <mergeCell ref="A17:B17"/>
    <mergeCell ref="C17:D17"/>
    <mergeCell ref="E17:F17"/>
    <mergeCell ref="G17:H17"/>
    <mergeCell ref="A18:B18"/>
    <mergeCell ref="C18:D18"/>
    <mergeCell ref="E18:F18"/>
    <mergeCell ref="G18:H18"/>
    <mergeCell ref="A19:B19"/>
    <mergeCell ref="C19:D19"/>
    <mergeCell ref="E19:F19"/>
    <mergeCell ref="G19:I19"/>
    <mergeCell ref="A20:B20"/>
    <mergeCell ref="C20:D20"/>
    <mergeCell ref="E20:H20"/>
    <mergeCell ref="A21:B21"/>
    <mergeCell ref="C21:D21"/>
    <mergeCell ref="E21:F21"/>
    <mergeCell ref="G21:H21"/>
    <mergeCell ref="A22:F22"/>
    <mergeCell ref="G22:I22"/>
    <mergeCell ref="A25:E25"/>
    <mergeCell ref="F25:G25"/>
    <mergeCell ref="H25:I25"/>
    <mergeCell ref="A26:E26"/>
    <mergeCell ref="F26:G27"/>
    <mergeCell ref="H26:I27"/>
    <mergeCell ref="J26:J27"/>
    <mergeCell ref="A27:E27"/>
    <mergeCell ref="A30:J30"/>
    <mergeCell ref="A31:J31"/>
    <mergeCell ref="A32:J32"/>
  </mergeCells>
  <pageMargins left="0.147638" right="0.147638" top="0.206693" bottom="0.206693" header="0.0" footer="0.0"/>
  <pageSetup paperSize="9" orientation="portrait"/>
  <rowBreaks count="0" manualBreakCount="0">
    </rowBreaks>
</worksheet>
</file>