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<sst xmlns="http://schemas.openxmlformats.org/spreadsheetml/2006/main" count="47" uniqueCount="47">
  <si>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</si>
  <si>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NVS020</t>
  </si>
  <si>
    <t xml:space="preserve">m²</t>
  </si>
  <si>
    <t xml:space="preserve">Aislamiento térmico visto de origen vegetal por el exterior en fachada para sistemas ETICS.</t>
  </si>
  <si>
    <r>
      <rPr>
        <sz val="8.25"/>
        <color rgb="FF000000"/>
        <rFont val="Arial"/>
        <family val="2"/>
      </rPr>
      <t xml:space="preserve">Aislamiento térmico visto por el exterior en fachada para sistemas ETICS, formado por panel de aglomerado de corcho expandido, de 40 mm de espesor, de 1000x500 mm, color negro, de entre 140 y 160 kg/m³ de densidad, resistencia térmica 1 m²K/W, conductividad térmica 0,0445 W/(mK), factor de resistencia a la difusión del vapor de agua entre 7 y 14, Euroclase E de reacción al fuego, según UNE-EN 13501-1, resistencia a compresión &gt;= 180 kPa. COLOCACIÓN: mediante doble encolado con mortero ligero de ligantes mixtos, tipo LW CSIII W2, según UNE-EN 998-1, color beige, compuesto por cal hidráulica natural y granulados de corcho de granulometría comprendida entre 0 y 1 mm. Incluso masilla elastómera monocomponente, para sellado de juntas entre paneles. El precio no incluye la capa de regularización ni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</si>
  <si>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</si>
  <si>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</si>
  <si>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</si>
  <si>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</si>
  <si>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</si>
  <si>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</si>
  <si>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</si>
  <si>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mt28mar010a</t>
  </si>
  <si>
    <t xml:space="preserve">kg</t>
  </si>
  <si>
    <t xml:space="preserve">Mortero ligero de ligantes mixtos, tipo LW CSIII W2, según UNE-EN 998-1, para uso en exteriores, color beige, compuesto por cal hidráulica natural y granulados de corcho de granulometría comprendida entre 0 y 1 mm; conductividad térmica 0,33 W/(mK), Euroclase A1 de reacción al fuego, según UNE-EN 13501-1, densidad 1050 kg/m³.</t>
  </si>
  <si>
    <t xml:space="preserve">mt16acg010c</t>
  </si>
  <si>
    <t xml:space="preserve">m²</t>
  </si>
  <si>
    <t xml:space="preserve">Panel de aglomerado de corcho expandido, de 40 mm de espesor, de 1000x500 mm, color negro, de entre 140 y 160 kg/m³ de densidad, resistencia térmica 1 m²K/W, conductividad térmica 0,0445 W/(mK), factor de resistencia a la difusión del vapor de agua entre 7 y 14, Euroclase E de reacción al fuego, según UNE-EN 13501-1, resistencia a compresión &gt;= 180 kPa; según UNE-EN 13170.</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</si>
  <si>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</si>
  <si>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</si>
  <si>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</si>
  <si>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</si>
  <si>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</si>
  <si>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</si>
  <si>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</si>
  <si>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</si>
  <si>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</si>
  <si>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</si>
  <si>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</si>
  <si>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</si>
  <si>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</si>
  <si>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</si>
  <si>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</si>
  <si>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5,11€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</si>
  <si>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</si>
  <si>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</si>
  <si>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</si>
  <si>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</si>
  <si>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</si>
  <si>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</si>
  <si>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</si>
  <si>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13170:2012+A1:2015</t>
  </si>
  <si>
    <t xml:space="preserve">1/3/4</t>
  </si>
  <si>
    <t xml:space="preserve">Productos aislantes térmicos para aplicaciones en la edificación. Productos manufacturados de corcho expandido (ICB).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</si>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</sst>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6</v>
      </c>
      <c r="H10" s="11"/>
      <c r="I10" s="12">
        <v>1.28</v>
      </c>
      <c r="J10" s="12">
        <f ca="1">ROUND(INDIRECT(ADDRESS(ROW()+(0), COLUMN()+(-3), 1))*INDIRECT(ADDRESS(ROW()+(0), COLUMN()+(-1), 1)), 2)</f>
        <v>7.68</v>
      </c>
    </row>
    <row r="11" spans="1:10" ht="55.50" thickBot="1" customHeight="1">
      <c r="A11" s="1" t="s">
        <v>15</v>
      </c>
      <c r="B11" s="1"/>
      <c r="C11" s="10" t="s">
        <v>16</v>
      </c>
      <c r="D11" s="10"/>
      <c r="E11" s="1" t="s">
        <v>17</v>
      </c>
      <c r="F11" s="1"/>
      <c r="G11" s="11">
        <v>1.05</v>
      </c>
      <c r="H11" s="11"/>
      <c r="I11" s="12">
        <v>39.4</v>
      </c>
      <c r="J11" s="12">
        <f ca="1">ROUND(INDIRECT(ADDRESS(ROW()+(0), COLUMN()+(-3), 1))*INDIRECT(ADDRESS(ROW()+(0), COLUMN()+(-1), 1)), 2)</f>
        <v>41.37</v>
      </c>
    </row>
    <row r="12" spans="1:10" ht="34.50" thickBot="1" customHeight="1">
      <c r="A12" s="1" t="s">
        <v>18</v>
      </c>
      <c r="B12" s="1"/>
      <c r="C12" s="10" t="s">
        <v>19</v>
      </c>
      <c r="D12" s="10"/>
      <c r="E12" s="1" t="s">
        <v>20</v>
      </c>
      <c r="F12" s="1"/>
      <c r="G12" s="13">
        <v>0.17</v>
      </c>
      <c r="H12" s="13"/>
      <c r="I12" s="14">
        <v>3.22</v>
      </c>
      <c r="J12" s="14">
        <f ca="1">ROUND(INDIRECT(ADDRESS(ROW()+(0), COLUMN()+(-3), 1))*INDIRECT(ADDRESS(ROW()+(0), COLUMN()+(-1), 1)), 2)</f>
        <v>0.55</v>
      </c>
    </row>
    <row r="13" spans="1:10" ht="13.50" thickBot="1" customHeight="1">
      <c r="A13" s="15"/>
      <c r="B13" s="15"/>
      <c r="C13" s="15"/>
      <c r="D13" s="15"/>
      <c r="E13" s="15"/>
      <c r="F13" s="15"/>
      <c r="G13" s="9" t="s">
        <v>21</v>
      </c>
      <c r="H13" s="9"/>
      <c r="I13" s="9"/>
      <c r="J13" s="17">
        <f ca="1">ROUND(SUM(INDIRECT(ADDRESS(ROW()+(-1), COLUMN()+(0), 1)),INDIRECT(ADDRESS(ROW()+(-2), COLUMN()+(0), 1)),INDIRECT(ADDRESS(ROW()+(-3), COLUMN()+(0), 1))), 2)</f>
        <v>49.6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0.149</v>
      </c>
      <c r="H15" s="11"/>
      <c r="I15" s="12">
        <v>23.16</v>
      </c>
      <c r="J15" s="12">
        <f ca="1">ROUND(INDIRECT(ADDRESS(ROW()+(0), COLUMN()+(-3), 1))*INDIRECT(ADDRESS(ROW()+(0), COLUMN()+(-1), 1)), 2)</f>
        <v>3.45</v>
      </c>
    </row>
    <row r="16" spans="1:10" ht="13.50" thickBot="1" customHeight="1">
      <c r="A16" s="1" t="s">
        <v>26</v>
      </c>
      <c r="B16" s="1"/>
      <c r="C16" s="10" t="s">
        <v>27</v>
      </c>
      <c r="D16" s="10"/>
      <c r="E16" s="1" t="s">
        <v>28</v>
      </c>
      <c r="F16" s="1"/>
      <c r="G16" s="13">
        <v>0.149</v>
      </c>
      <c r="H16" s="13"/>
      <c r="I16" s="14">
        <v>21.78</v>
      </c>
      <c r="J16" s="14">
        <f ca="1">ROUND(INDIRECT(ADDRESS(ROW()+(0), COLUMN()+(-3), 1))*INDIRECT(ADDRESS(ROW()+(0), COLUMN()+(-1), 1)), 2)</f>
        <v>3.25</v>
      </c>
    </row>
    <row r="17" spans="1:10" ht="13.50" thickBot="1" customHeight="1">
      <c r="A17" s="15"/>
      <c r="B17" s="15"/>
      <c r="C17" s="15"/>
      <c r="D17" s="15"/>
      <c r="E17" s="15"/>
      <c r="F17" s="15"/>
      <c r="G17" s="9" t="s">
        <v>29</v>
      </c>
      <c r="H17" s="9"/>
      <c r="I17" s="9"/>
      <c r="J17" s="17">
        <f ca="1">ROUND(SUM(INDIRECT(ADDRESS(ROW()+(-1), COLUMN()+(0), 1)),INDIRECT(ADDRESS(ROW()+(-2), COLUMN()+(0), 1))), 2)</f>
        <v>6.7</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56.3</v>
      </c>
      <c r="J19" s="14">
        <f ca="1">ROUND(INDIRECT(ADDRESS(ROW()+(0), COLUMN()+(-3), 1))*INDIRECT(ADDRESS(ROW()+(0), COLUMN()+(-1), 1))/100, 2)</f>
        <v>1.13</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57.43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1.18202e+006</v>
      </c>
      <c r="G24" s="29"/>
      <c r="H24" s="29">
        <v>1.18202e+006</v>
      </c>
      <c r="I24" s="29"/>
      <c r="J24" s="29">
        <v>4</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1.07202e+006</v>
      </c>
      <c r="G26" s="29"/>
      <c r="H26" s="29">
        <v>1.07202e+006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