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<sst xmlns="http://schemas.openxmlformats.org/spreadsheetml/2006/main" count="69" uniqueCount="69">
  <si>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</si>
  <si>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QDD050</t>
  </si>
  <si>
    <t xml:space="preserve">m²</t>
  </si>
  <si>
    <t xml:space="preserve">Cubierta plana no transitable, no ventilada, Deck, tipo convencional. Impermeabilización con láminas de PVC, tipo monocapa.</t>
  </si>
  <si>
    <r>
      <rPr>
        <sz val="8.25"/>
        <color rgb="FF000000"/>
        <rFont val="Arial"/>
        <family val="2"/>
      </rPr>
      <t xml:space="preserve">Cubierta plana no transitable, no ventilada, Deck con fijación mecánica, tipo convencional, pendiente del 1% al 15%. SOPORTE BASE: perfil nervado autoportante de chapa de acero galvanizado S 280 de 0,7 mm de espesor, acabado liso, con 3 nervios de 50 mm de altura separados 260 mm; AISLAMIENTO TÉRMICO: panel rígido de lana mineral hidrofugada; IMPERMEABILIZACIÓN: tipo monocapa, fijada mecánicamente, formada por una lámina impermeabilizante flexible de PVC-P, (fv), de 1,2 mm de espesor, con armadura de velo de fibra de vidrio, y con resistencia a la intemperie, fijada en solapes y bordes mediante soldadura termoplástica; FIJACIONES MECÁNICAS: tornillos de acero de 6 mm de diámetro y 65 mm de longitud, con tratamiento anticorrosión, taco y arandela de reparto de 40x40 mm (3 ud/m²).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</si>
  <si>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</si>
  <si>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</si>
  <si>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</si>
  <si>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</si>
  <si>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</si>
  <si>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</si>
  <si>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</si>
  <si>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mt13ccg200ac</t>
  </si>
  <si>
    <t xml:space="preserve">m²</t>
  </si>
  <si>
    <t xml:space="preserve">Perfil nervado autoportante de chapa de acero galvanizado S 280 de 0,7 mm de espesor, acabado liso, con 3 nervios de 50 mm de altura separados 260 mm, inercia 18 cm4 y masa superficial 5,5 kg/m², según UNE-EN 14782.</t>
  </si>
  <si>
    <t xml:space="preserve">mt16lrc010ad</t>
  </si>
  <si>
    <t xml:space="preserve">m²</t>
  </si>
  <si>
    <t xml:space="preserve">Panel rígido de lana mineral hidrofugada, según UNE-EN 13162, de 50 mm de espesor, resistencia térmica &gt;= 1,3 m²K/W, conductividad térmica 0,038 W/(mK), Euroclase A1 de reacción al fuego según UNE-EN 13501-1.</t>
  </si>
  <si>
    <t xml:space="preserve">mt16aab010</t>
  </si>
  <si>
    <t xml:space="preserve">Ud</t>
  </si>
  <si>
    <t xml:space="preserve">Fijación mecánica de los paneles aislantes a la chapa metálica (cubiertas deck).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</si>
  <si>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</si>
  <si>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</si>
  <si>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</si>
  <si>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mt14lga100a</t>
  </si>
  <si>
    <t xml:space="preserve">Ud</t>
  </si>
  <si>
    <t xml:space="preserve">Tornillo de acero de 6 mm de diámetro y 65 mm de longitud, con tratamiento anticorrosión, taco y arandela de reparto de 40x40 mm.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</si>
  <si>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</si>
  <si>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</si>
  <si>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</si>
  <si>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</si>
  <si>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</si>
  <si>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</si>
  <si>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</si>
  <si>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</si>
  <si>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</si>
  <si>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</si>
  <si>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</si>
  <si>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</si>
  <si>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</si>
  <si>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</si>
  <si>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</si>
  <si>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</si>
  <si>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</si>
  <si>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</si>
  <si>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</si>
  <si>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</si>
  <si>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</si>
  <si>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</si>
  <si>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</si>
  <si>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</si>
  <si>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</si>
  <si>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</si>
  <si>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</si>
  <si>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</si>
  <si>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</si>
  <si>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</si>
  <si>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14782:2006</t>
  </si>
  <si>
    <t xml:space="preserve">3/4</t>
  </si>
  <si>
    <t xml:space="preserve">Láminas de metal autoportantes para cubiertas y revestimiento de paredes.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</si>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</sst>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8.34</v>
      </c>
      <c r="J10" s="12">
        <f ca="1">ROUND(INDIRECT(ADDRESS(ROW()+(0), COLUMN()+(-3), 1))*INDIRECT(ADDRESS(ROW()+(0), COLUMN()+(-1), 1)), 2)</f>
        <v>9.17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19.01</v>
      </c>
      <c r="J11" s="12">
        <f ca="1">ROUND(INDIRECT(ADDRESS(ROW()+(0), COLUMN()+(-3), 1))*INDIRECT(ADDRESS(ROW()+(0), COLUMN()+(-1), 1)), 2)</f>
        <v>19.96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0.16</v>
      </c>
      <c r="J12" s="12">
        <f ca="1">ROUND(INDIRECT(ADDRESS(ROW()+(0), COLUMN()+(-3), 1))*INDIRECT(ADDRESS(ROW()+(0), COLUMN()+(-1), 1)), 2)</f>
        <v>0.16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10.92</v>
      </c>
      <c r="J13" s="12">
        <f ca="1">ROUND(INDIRECT(ADDRESS(ROW()+(0), COLUMN()+(-3), 1))*INDIRECT(ADDRESS(ROW()+(0), COLUMN()+(-1), 1)), 2)</f>
        <v>11.47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3</v>
      </c>
      <c r="H14" s="13"/>
      <c r="I14" s="14">
        <v>0.18</v>
      </c>
      <c r="J14" s="14">
        <f ca="1">ROUND(INDIRECT(ADDRESS(ROW()+(0), COLUMN()+(-3), 1))*INDIRECT(ADDRESS(ROW()+(0), COLUMN()+(-1), 1)), 2)</f>
        <v>0.54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41.3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0.149</v>
      </c>
      <c r="H17" s="11"/>
      <c r="I17" s="12">
        <v>23.16</v>
      </c>
      <c r="J17" s="12">
        <f ca="1">ROUND(INDIRECT(ADDRESS(ROW()+(0), COLUMN()+(-3), 1))*INDIRECT(ADDRESS(ROW()+(0), COLUMN()+(-1), 1)), 2)</f>
        <v>3.45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0.149</v>
      </c>
      <c r="H18" s="11"/>
      <c r="I18" s="12">
        <v>21.78</v>
      </c>
      <c r="J18" s="12">
        <f ca="1">ROUND(INDIRECT(ADDRESS(ROW()+(0), COLUMN()+(-3), 1))*INDIRECT(ADDRESS(ROW()+(0), COLUMN()+(-1), 1)), 2)</f>
        <v>3.25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0.05</v>
      </c>
      <c r="H19" s="11"/>
      <c r="I19" s="12">
        <v>23.16</v>
      </c>
      <c r="J19" s="12">
        <f ca="1">ROUND(INDIRECT(ADDRESS(ROW()+(0), COLUMN()+(-3), 1))*INDIRECT(ADDRESS(ROW()+(0), COLUMN()+(-1), 1)), 2)</f>
        <v>1.16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0.05</v>
      </c>
      <c r="H20" s="11"/>
      <c r="I20" s="12">
        <v>21.78</v>
      </c>
      <c r="J20" s="12">
        <f ca="1">ROUND(INDIRECT(ADDRESS(ROW()+(0), COLUMN()+(-3), 1))*INDIRECT(ADDRESS(ROW()+(0), COLUMN()+(-1), 1)), 2)</f>
        <v>1.09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0.119</v>
      </c>
      <c r="H21" s="11"/>
      <c r="I21" s="12">
        <v>22.53</v>
      </c>
      <c r="J21" s="12">
        <f ca="1">ROUND(INDIRECT(ADDRESS(ROW()+(0), COLUMN()+(-3), 1))*INDIRECT(ADDRESS(ROW()+(0), COLUMN()+(-1), 1)), 2)</f>
        <v>2.68</v>
      </c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3">
        <v>0.119</v>
      </c>
      <c r="H22" s="13"/>
      <c r="I22" s="14">
        <v>21.78</v>
      </c>
      <c r="J22" s="14">
        <f ca="1">ROUND(INDIRECT(ADDRESS(ROW()+(0), COLUMN()+(-3), 1))*INDIRECT(ADDRESS(ROW()+(0), COLUMN()+(-1), 1)), 2)</f>
        <v>2.59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47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14.22</v>
      </c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</row>
    <row r="25" spans="1:10" ht="13.50" thickBot="1" customHeight="1">
      <c r="A25" s="19"/>
      <c r="B25" s="19"/>
      <c r="C25" s="20" t="s">
        <v>49</v>
      </c>
      <c r="D25" s="20"/>
      <c r="E25" s="19" t="s">
        <v>50</v>
      </c>
      <c r="F25" s="19"/>
      <c r="G25" s="13">
        <v>2</v>
      </c>
      <c r="H25" s="13"/>
      <c r="I25" s="14">
        <f ca="1">ROUND(SUM(INDIRECT(ADDRESS(ROW()+(-2), COLUMN()+(1), 1)),INDIRECT(ADDRESS(ROW()+(-10), COLUMN()+(1), 1))), 2)</f>
        <v>55.52</v>
      </c>
      <c r="J25" s="14">
        <f ca="1">ROUND(INDIRECT(ADDRESS(ROW()+(0), COLUMN()+(-3), 1))*INDIRECT(ADDRESS(ROW()+(0), COLUMN()+(-1), 1))/100, 2)</f>
        <v>1.11</v>
      </c>
    </row>
    <row r="26" spans="1:10" ht="13.50" thickBot="1" customHeight="1">
      <c r="A26" s="21" t="s">
        <v>51</v>
      </c>
      <c r="B26" s="21"/>
      <c r="C26" s="22"/>
      <c r="D26" s="22"/>
      <c r="E26" s="23"/>
      <c r="F26" s="23"/>
      <c r="G26" s="24" t="s">
        <v>52</v>
      </c>
      <c r="H26" s="24"/>
      <c r="I26" s="25"/>
      <c r="J26" s="26">
        <f ca="1">ROUND(SUM(INDIRECT(ADDRESS(ROW()+(-1), COLUMN()+(0), 1)),INDIRECT(ADDRESS(ROW()+(-3), COLUMN()+(0), 1)),INDIRECT(ADDRESS(ROW()+(-11), COLUMN()+(0), 1))), 2)</f>
        <v>56.63</v>
      </c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/>
      <c r="H29" s="27" t="s">
        <v>55</v>
      </c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1.11201e+006</v>
      </c>
      <c r="G30" s="29"/>
      <c r="H30" s="29">
        <v>1.11201e+006</v>
      </c>
      <c r="I30" s="29"/>
      <c r="J30" s="29" t="s">
        <v>58</v>
      </c>
    </row>
    <row r="31" spans="1:10" ht="13.5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2" spans="1:10" ht="13.50" thickBot="1" customHeight="1">
      <c r="A32" s="28" t="s">
        <v>60</v>
      </c>
      <c r="B32" s="28"/>
      <c r="C32" s="28"/>
      <c r="D32" s="28"/>
      <c r="E32" s="28"/>
      <c r="F32" s="29">
        <v>1.07202e+006</v>
      </c>
      <c r="G32" s="29"/>
      <c r="H32" s="29">
        <v>1.07202e+006</v>
      </c>
      <c r="I32" s="29"/>
      <c r="J32" s="29" t="s">
        <v>61</v>
      </c>
    </row>
    <row r="33" spans="1:10" ht="24.00" thickBot="1" customHeight="1">
      <c r="A33" s="30" t="s">
        <v>62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28" t="s">
        <v>63</v>
      </c>
      <c r="B34" s="28"/>
      <c r="C34" s="28"/>
      <c r="D34" s="28"/>
      <c r="E34" s="28"/>
      <c r="F34" s="29">
        <v>1.10201e+006</v>
      </c>
      <c r="G34" s="29"/>
      <c r="H34" s="29">
        <v>1.10201e+006</v>
      </c>
      <c r="I34" s="29"/>
      <c r="J34" s="29" t="s">
        <v>64</v>
      </c>
    </row>
    <row r="35" spans="1:10" ht="24.00" thickBot="1" customHeight="1">
      <c r="A35" s="30" t="s">
        <v>65</v>
      </c>
      <c r="B35" s="30"/>
      <c r="C35" s="30"/>
      <c r="D35" s="30"/>
      <c r="E35" s="30"/>
      <c r="F35" s="31"/>
      <c r="G35" s="31"/>
      <c r="H35" s="31"/>
      <c r="I35" s="31"/>
      <c r="J35" s="31"/>
    </row>
    <row r="38" spans="1:1" ht="33.75" thickBot="1" customHeight="1">
      <c r="A38" s="1" t="s">
        <v>66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67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68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9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F26"/>
    <mergeCell ref="G26:I26"/>
    <mergeCell ref="A29:E29"/>
    <mergeCell ref="F29:G29"/>
    <mergeCell ref="H29:I29"/>
    <mergeCell ref="A30:E30"/>
    <mergeCell ref="F30:G31"/>
    <mergeCell ref="H30:I31"/>
    <mergeCell ref="J30:J31"/>
    <mergeCell ref="A31:E31"/>
    <mergeCell ref="A32:E32"/>
    <mergeCell ref="F32:G33"/>
    <mergeCell ref="H32:I33"/>
    <mergeCell ref="J32:J33"/>
    <mergeCell ref="A33:E33"/>
    <mergeCell ref="A34:E34"/>
    <mergeCell ref="F34:G35"/>
    <mergeCell ref="H34:I35"/>
    <mergeCell ref="J34:J35"/>
    <mergeCell ref="A35:E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