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<sst xmlns="http://schemas.openxmlformats.org/spreadsheetml/2006/main" count="84" uniqueCount="84">
  <si>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</si>
  <si>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QEA010</t>
  </si>
  <si>
    <t xml:space="preserve">m²</t>
  </si>
  <si>
    <t xml:space="preserve">Cubierta plana no transitable, ventilada, autoprotegida, tipo convencional. Impermeabilización con láminas asfálticas, tipo monocapa.</t>
  </si>
  <si>
    <r>
      <rPr>
        <sz val="8.25"/>
        <color rgb="FF000000"/>
        <rFont val="Arial"/>
        <family val="2"/>
      </rPr>
      <t xml:space="preserve">Cubierta plana no transitable, ventilada, autoprotegida, tipo convencional, pendiente del 1% al 15%. FORMACIÓN DE PENDIENTES: tablero cerámico hueco machihembrado de 80x25x3,5 cm con capa de regularización de mortero de cemento, industrial, M-5, de 3 cm de espesor, acabado fratasado, sobre tabiques aligerados de ladrillo cerámico hueco de 24x11,5x9 cm, recibido con mortero de cemento, industrial, M-5, dispuestos cada 80 cm y con 30 cm de altura media, rematados superiormente con maestras de mortero de cemento, industrial, M-5; AISLAMIENTO TÉRMICO: fieltro aislante de lana mineral; IMPERMEABILIZACIÓN: tipo monocapa, adherida, formada por lámina de betún modificado con elastómero SBS, LBM(SBS)-50/G-FP previa imprimación con emulsión asfáltica aniónica con cargas tipo EB.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</si>
  <si>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</si>
  <si>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</si>
  <si>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</si>
  <si>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</si>
  <si>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</si>
  <si>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</si>
  <si>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</si>
  <si>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</si>
  <si>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</si>
  <si>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</si>
  <si>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</si>
  <si>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</si>
  <si>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</si>
  <si>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</si>
  <si>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</si>
  <si>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</si>
  <si>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</si>
  <si>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</si>
  <si>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</si>
  <si>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mt16lra040a</t>
  </si>
  <si>
    <t xml:space="preserve">m²</t>
  </si>
  <si>
    <t xml:space="preserve">Fieltro aislante de lana mineral, según UNE-EN 13162, revestido por una de sus caras con un complejo de papel kraft con polietileno que actúa como barrera de vapor, de 80 mm de espesor, resistencia térmica 2 m²K/W, conductividad térmica 0,042 W/(mK), Euroclase F de reacción al fuego según UNE-EN 13501-1, capacidad de absorción de agua a corto plazo &lt;=1 kg/m² y factor de resistencia a la difusión del vapor de agua 1,3.</t>
  </si>
  <si>
    <t xml:space="preserve">mt04lvg020c</t>
  </si>
  <si>
    <t xml:space="preserve">Ud</t>
  </si>
  <si>
    <t xml:space="preserve">Tablero cerámico hueco machihembrado, para revestir, 80x25x3 cm, con las testas rectas, según UNE 67041.</t>
  </si>
  <si>
    <t xml:space="preserve">mt14lga010ea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</si>
  <si>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</si>
  <si>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gris.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</si>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</sst>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12</v>
      </c>
      <c r="H10" s="11"/>
      <c r="I10" s="12">
        <v>0.29</v>
      </c>
      <c r="J10" s="12">
        <f ca="1">ROUND(INDIRECT(ADDRESS(ROW()+(0), COLUMN()+(-3), 1))*INDIRECT(ADDRESS(ROW()+(0), COLUMN()+(-1), 1)), 2)</f>
        <v>3.48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0.014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0.075</v>
      </c>
      <c r="H12" s="11"/>
      <c r="I12" s="12">
        <v>53.48</v>
      </c>
      <c r="J12" s="12">
        <f ca="1">ROUND(INDIRECT(ADDRESS(ROW()+(0), COLUMN()+(-3), 1))*INDIRECT(ADDRESS(ROW()+(0), COLUMN()+(-1), 1)), 2)</f>
        <v>4.01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1.2</v>
      </c>
      <c r="H14" s="11"/>
      <c r="I14" s="12">
        <v>8.69</v>
      </c>
      <c r="J14" s="12">
        <f ca="1">ROUND(INDIRECT(ADDRESS(ROW()+(0), COLUMN()+(-3), 1))*INDIRECT(ADDRESS(ROW()+(0), COLUMN()+(-1), 1)), 2)</f>
        <v>10.43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5</v>
      </c>
      <c r="H15" s="11"/>
      <c r="I15" s="12">
        <v>0.39</v>
      </c>
      <c r="J15" s="12">
        <f ca="1">ROUND(INDIRECT(ADDRESS(ROW()+(0), COLUMN()+(-3), 1))*INDIRECT(ADDRESS(ROW()+(0), COLUMN()+(-1), 1)), 2)</f>
        <v>1.95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1.1</v>
      </c>
      <c r="H16" s="11"/>
      <c r="I16" s="12">
        <v>8.56</v>
      </c>
      <c r="J16" s="12">
        <f ca="1">ROUND(INDIRECT(ADDRESS(ROW()+(0), COLUMN()+(-3), 1))*INDIRECT(ADDRESS(ROW()+(0), COLUMN()+(-1), 1)), 2)</f>
        <v>9.42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3">
        <v>0.3</v>
      </c>
      <c r="H17" s="13"/>
      <c r="I17" s="14">
        <v>3.3</v>
      </c>
      <c r="J17" s="14">
        <f ca="1">ROUND(INDIRECT(ADDRESS(ROW()+(0), COLUMN()+(-3), 1))*INDIRECT(ADDRESS(ROW()+(0), COLUMN()+(-1), 1)), 2)</f>
        <v>0.99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36</v>
      </c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30.31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1">
        <v>0.776</v>
      </c>
      <c r="H20" s="11"/>
      <c r="I20" s="12">
        <v>22.53</v>
      </c>
      <c r="J20" s="12">
        <f ca="1">ROUND(INDIRECT(ADDRESS(ROW()+(0), COLUMN()+(-3), 1))*INDIRECT(ADDRESS(ROW()+(0), COLUMN()+(-1), 1)), 2)</f>
        <v>17.48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1">
        <v>0.975</v>
      </c>
      <c r="H21" s="11"/>
      <c r="I21" s="12">
        <v>21.19</v>
      </c>
      <c r="J21" s="12">
        <f ca="1">ROUND(INDIRECT(ADDRESS(ROW()+(0), COLUMN()+(-3), 1))*INDIRECT(ADDRESS(ROW()+(0), COLUMN()+(-1), 1)), 2)</f>
        <v>20.66</v>
      </c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0.05</v>
      </c>
      <c r="H22" s="11"/>
      <c r="I22" s="12">
        <v>23.16</v>
      </c>
      <c r="J22" s="12">
        <f ca="1">ROUND(INDIRECT(ADDRESS(ROW()+(0), COLUMN()+(-3), 1))*INDIRECT(ADDRESS(ROW()+(0), COLUMN()+(-1), 1)), 2)</f>
        <v>1.16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0.05</v>
      </c>
      <c r="H23" s="11"/>
      <c r="I23" s="12">
        <v>21.78</v>
      </c>
      <c r="J23" s="12">
        <f ca="1">ROUND(INDIRECT(ADDRESS(ROW()+(0), COLUMN()+(-3), 1))*INDIRECT(ADDRESS(ROW()+(0), COLUMN()+(-1), 1)), 2)</f>
        <v>1.09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0.1</v>
      </c>
      <c r="H24" s="11"/>
      <c r="I24" s="12">
        <v>22.53</v>
      </c>
      <c r="J24" s="12">
        <f ca="1">ROUND(INDIRECT(ADDRESS(ROW()+(0), COLUMN()+(-3), 1))*INDIRECT(ADDRESS(ROW()+(0), COLUMN()+(-1), 1)), 2)</f>
        <v>2.25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3">
        <v>0.1</v>
      </c>
      <c r="H25" s="13"/>
      <c r="I25" s="14">
        <v>21.78</v>
      </c>
      <c r="J25" s="14">
        <f ca="1">ROUND(INDIRECT(ADDRESS(ROW()+(0), COLUMN()+(-3), 1))*INDIRECT(ADDRESS(ROW()+(0), COLUMN()+(-1), 1)), 2)</f>
        <v>2.18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56</v>
      </c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44.82</v>
      </c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20" t="s">
        <v>58</v>
      </c>
      <c r="D28" s="20"/>
      <c r="E28" s="19" t="s">
        <v>59</v>
      </c>
      <c r="F28" s="19"/>
      <c r="G28" s="13">
        <v>2</v>
      </c>
      <c r="H28" s="13"/>
      <c r="I28" s="14">
        <f ca="1">ROUND(SUM(INDIRECT(ADDRESS(ROW()+(-2), COLUMN()+(1), 1)),INDIRECT(ADDRESS(ROW()+(-10), COLUMN()+(1), 1))), 2)</f>
        <v>75.13</v>
      </c>
      <c r="J28" s="14">
        <f ca="1">ROUND(INDIRECT(ADDRESS(ROW()+(0), COLUMN()+(-3), 1))*INDIRECT(ADDRESS(ROW()+(0), COLUMN()+(-1), 1))/100, 2)</f>
        <v>1.5</v>
      </c>
    </row>
    <row r="29" spans="1:10" ht="13.50" thickBot="1" customHeight="1">
      <c r="A29" s="21" t="s">
        <v>60</v>
      </c>
      <c r="B29" s="21"/>
      <c r="C29" s="22"/>
      <c r="D29" s="22"/>
      <c r="E29" s="23"/>
      <c r="F29" s="23"/>
      <c r="G29" s="24" t="s">
        <v>61</v>
      </c>
      <c r="H29" s="24"/>
      <c r="I29" s="25"/>
      <c r="J29" s="26">
        <f ca="1">ROUND(SUM(INDIRECT(ADDRESS(ROW()+(-1), COLUMN()+(0), 1)),INDIRECT(ADDRESS(ROW()+(-3), COLUMN()+(0), 1)),INDIRECT(ADDRESS(ROW()+(-11), COLUMN()+(0), 1))), 2)</f>
        <v>76.63</v>
      </c>
    </row>
    <row r="32" spans="1:10" ht="13.50" thickBot="1" customHeight="1">
      <c r="A32" s="27" t="s">
        <v>62</v>
      </c>
      <c r="B32" s="27"/>
      <c r="C32" s="27"/>
      <c r="D32" s="27"/>
      <c r="E32" s="27"/>
      <c r="F32" s="27" t="s">
        <v>63</v>
      </c>
      <c r="G32" s="27"/>
      <c r="H32" s="27" t="s">
        <v>64</v>
      </c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8"/>
      <c r="F33" s="29">
        <v>1.06202e+006</v>
      </c>
      <c r="G33" s="29"/>
      <c r="H33" s="29">
        <v>1.06202e+006</v>
      </c>
      <c r="I33" s="29"/>
      <c r="J33" s="29" t="s">
        <v>67</v>
      </c>
    </row>
    <row r="34" spans="1:10" ht="13.50" thickBot="1" customHeight="1">
      <c r="A34" s="30" t="s">
        <v>68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28" t="s">
        <v>69</v>
      </c>
      <c r="B35" s="28"/>
      <c r="C35" s="28"/>
      <c r="D35" s="28"/>
      <c r="E35" s="28"/>
      <c r="F35" s="29">
        <v>1.18202e+006</v>
      </c>
      <c r="G35" s="29"/>
      <c r="H35" s="29">
        <v>1.18202e+006</v>
      </c>
      <c r="I35" s="29"/>
      <c r="J35" s="29" t="s">
        <v>70</v>
      </c>
    </row>
    <row r="36" spans="1:10" ht="13.50" thickBot="1" customHeight="1">
      <c r="A36" s="30" t="s">
        <v>71</v>
      </c>
      <c r="B36" s="30"/>
      <c r="C36" s="30"/>
      <c r="D36" s="30"/>
      <c r="E36" s="30"/>
      <c r="F36" s="31"/>
      <c r="G36" s="31"/>
      <c r="H36" s="31"/>
      <c r="I36" s="31"/>
      <c r="J36" s="31"/>
    </row>
    <row r="37" spans="1:10" ht="13.50" thickBot="1" customHeight="1">
      <c r="A37" s="28" t="s">
        <v>72</v>
      </c>
      <c r="B37" s="28"/>
      <c r="C37" s="28"/>
      <c r="D37" s="28"/>
      <c r="E37" s="28"/>
      <c r="F37" s="29">
        <v>1.07202e+006</v>
      </c>
      <c r="G37" s="29"/>
      <c r="H37" s="29">
        <v>1.07202e+006</v>
      </c>
      <c r="I37" s="29"/>
      <c r="J37" s="29" t="s">
        <v>73</v>
      </c>
    </row>
    <row r="38" spans="1:10" ht="24.00" thickBot="1" customHeight="1">
      <c r="A38" s="30" t="s">
        <v>74</v>
      </c>
      <c r="B38" s="30"/>
      <c r="C38" s="30"/>
      <c r="D38" s="30"/>
      <c r="E38" s="30"/>
      <c r="F38" s="31"/>
      <c r="G38" s="31"/>
      <c r="H38" s="31"/>
      <c r="I38" s="31"/>
      <c r="J38" s="31"/>
    </row>
    <row r="39" spans="1:10" ht="13.50" thickBot="1" customHeight="1">
      <c r="A39" s="28" t="s">
        <v>75</v>
      </c>
      <c r="B39" s="28"/>
      <c r="C39" s="28"/>
      <c r="D39" s="28"/>
      <c r="E39" s="28"/>
      <c r="F39" s="29">
        <v>1.07202e+006</v>
      </c>
      <c r="G39" s="29"/>
      <c r="H39" s="29">
        <v>1.07202e+006</v>
      </c>
      <c r="I39" s="29"/>
      <c r="J39" s="29" t="s">
        <v>76</v>
      </c>
    </row>
    <row r="40" spans="1:10" ht="24.00" thickBot="1" customHeight="1">
      <c r="A40" s="30" t="s">
        <v>77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78</v>
      </c>
      <c r="B41" s="28"/>
      <c r="C41" s="28"/>
      <c r="D41" s="28"/>
      <c r="E41" s="28"/>
      <c r="F41" s="29">
        <v>142010</v>
      </c>
      <c r="G41" s="29"/>
      <c r="H41" s="29">
        <v>1.10201e+006</v>
      </c>
      <c r="I41" s="29"/>
      <c r="J41" s="29" t="s">
        <v>79</v>
      </c>
    </row>
    <row r="42" spans="1:10" ht="24.00" thickBot="1" customHeight="1">
      <c r="A42" s="30" t="s">
        <v>80</v>
      </c>
      <c r="B42" s="30"/>
      <c r="C42" s="30"/>
      <c r="D42" s="30"/>
      <c r="E42" s="30"/>
      <c r="F42" s="31"/>
      <c r="G42" s="31"/>
      <c r="H42" s="31"/>
      <c r="I42" s="31"/>
      <c r="J42" s="31"/>
    </row>
    <row r="45" spans="1:1" ht="33.75" thickBot="1" customHeight="1">
      <c r="A45" s="1" t="s">
        <v>81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82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83</v>
      </c>
      <c r="B47" s="1"/>
      <c r="C47" s="1"/>
      <c r="D47" s="1"/>
      <c r="E47" s="1"/>
      <c r="F47" s="1"/>
      <c r="G47" s="1"/>
      <c r="H47" s="1"/>
      <c r="I47" s="1"/>
      <c r="J47" s="1"/>
    </row>
  </sheetData>
  <mergeCells count="11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I26"/>
    <mergeCell ref="A27:B27"/>
    <mergeCell ref="C27:D27"/>
    <mergeCell ref="E27:H27"/>
    <mergeCell ref="A28:B28"/>
    <mergeCell ref="C28:D28"/>
    <mergeCell ref="E28:F28"/>
    <mergeCell ref="G28:H28"/>
    <mergeCell ref="A29:F29"/>
    <mergeCell ref="G29:I29"/>
    <mergeCell ref="A32:E32"/>
    <mergeCell ref="F32:G32"/>
    <mergeCell ref="H32:I32"/>
    <mergeCell ref="A33:E33"/>
    <mergeCell ref="F33:G34"/>
    <mergeCell ref="H33:I34"/>
    <mergeCell ref="J33:J34"/>
    <mergeCell ref="A34:E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39:E39"/>
    <mergeCell ref="F39:G40"/>
    <mergeCell ref="H39:I40"/>
    <mergeCell ref="J39:J40"/>
    <mergeCell ref="A40:E40"/>
    <mergeCell ref="A41:E41"/>
    <mergeCell ref="F41:G42"/>
    <mergeCell ref="H41:I42"/>
    <mergeCell ref="J41:J42"/>
    <mergeCell ref="A42:E42"/>
    <mergeCell ref="A45:J45"/>
    <mergeCell ref="A46:J46"/>
    <mergeCell ref="A47:J47"/>
  </mergeCells>
  <pageMargins left="0.147638" right="0.147638" top="0.206693" bottom="0.206693" header="0.0" footer="0.0"/>
  <pageSetup paperSize="9" orientation="portrait"/>
  <rowBreaks count="0" manualBreakCount="0">
    </rowBreaks>
</worksheet>
</file>