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<sst xmlns="http://schemas.openxmlformats.org/spreadsheetml/2006/main" count="38" uniqueCount="38">
  <si>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</si>
  <si>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QRE010</t>
  </si>
  <si>
    <t xml:space="preserve">Ud</t>
  </si>
  <si>
    <t xml:space="preserve">Encuentro de faldón con chimeneas o conductos de ventilación.</t>
  </si>
  <si>
    <r>
      <rPr>
        <sz val="8.25"/>
        <color rgb="FF000000"/>
        <rFont val="Arial"/>
        <family val="2"/>
      </rPr>
      <t xml:space="preserve">Encuentro de faldón de tejado con chimeneas o conductos de ventilación, de dimensiones 60x60 cm, en cubierta inclinada, impermeabilización con banda autoadhesiva de aluminio, con la superficie en relieve y revestida por una de sus caras con una capa adhesiva de butilo de 0,15 mm de espesor, de 30 cm de anchura protegida con perfil de chapa de acero galvanizado, fijado al paramento con tornillos.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</si>
  <si>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</si>
  <si>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</si>
  <si>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</si>
  <si>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</si>
  <si>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</si>
  <si>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</si>
  <si>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</si>
  <si>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mt13aev010aa</t>
  </si>
  <si>
    <t xml:space="preserve">m</t>
  </si>
  <si>
    <t xml:space="preserve">Banda autoadhesiva de aluminio, con la superficie en relieve y revestida por una de sus caras con una capa adhesiva de butilo de 0,15 mm de espesor, de 30 cm de anchura; para la impermeabilización de encuentros.</t>
  </si>
  <si>
    <t xml:space="preserve">mt15acc020c</t>
  </si>
  <si>
    <t xml:space="preserve">m</t>
  </si>
  <si>
    <t xml:space="preserve">Perfil de chapa de acero galvanizado, espesor 0,8 mm, desarrollo 300 mm, y 2 pliegues.</t>
  </si>
  <si>
    <t xml:space="preserve">mt26aaa240be</t>
  </si>
  <si>
    <t xml:space="preserve">Ud</t>
  </si>
  <si>
    <t xml:space="preserve">Taco de nylon con tornillo de cabeza avellanada, de acero galvanizado, de 8 mm de diámetro y 80 mm de longitud.</t>
  </si>
  <si>
    <t xml:space="preserve">mt15sja020a</t>
  </si>
  <si>
    <t xml:space="preserve">Ud</t>
  </si>
  <si>
    <t xml:space="preserve">Cartucho de masilla de poliuretano, de 310 cm³.</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</si>
  <si>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</si>
  <si>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</si>
  <si>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</si>
  <si>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</si>
  <si>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</si>
  <si>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</si>
  <si>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</si>
  <si>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</si>
  <si>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</si>
  <si>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</si>
  <si>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</si>
  <si>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</si>
  <si>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36,74€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</si>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</sst>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4.11" customWidth="1"/>
    <col min="7" max="7" width="9.8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9.6</v>
      </c>
      <c r="G10" s="12">
        <v>10.43</v>
      </c>
      <c r="H10" s="12">
        <f ca="1">ROUND(INDIRECT(ADDRESS(ROW()+(0), COLUMN()+(-2), 1))*INDIRECT(ADDRESS(ROW()+(0), COLUMN()+(-1), 1)), 2)</f>
        <v>100.13</v>
      </c>
    </row>
    <row r="11" spans="1:8" ht="13.50" thickBot="1" customHeight="1">
      <c r="A11" s="1" t="s">
        <v>15</v>
      </c>
      <c r="B11" s="1"/>
      <c r="C11" s="10" t="s">
        <v>16</v>
      </c>
      <c r="D11" s="10"/>
      <c r="E11" s="1" t="s">
        <v>17</v>
      </c>
      <c r="F11" s="11">
        <v>2.4</v>
      </c>
      <c r="G11" s="12">
        <v>2.04</v>
      </c>
      <c r="H11" s="12">
        <f ca="1">ROUND(INDIRECT(ADDRESS(ROW()+(0), COLUMN()+(-2), 1))*INDIRECT(ADDRESS(ROW()+(0), COLUMN()+(-1), 1)), 2)</f>
        <v>4.9</v>
      </c>
    </row>
    <row r="12" spans="1:8" ht="24.00" thickBot="1" customHeight="1">
      <c r="A12" s="1" t="s">
        <v>18</v>
      </c>
      <c r="B12" s="1"/>
      <c r="C12" s="10" t="s">
        <v>19</v>
      </c>
      <c r="D12" s="10"/>
      <c r="E12" s="1" t="s">
        <v>20</v>
      </c>
      <c r="F12" s="11">
        <v>10</v>
      </c>
      <c r="G12" s="12">
        <v>0.55</v>
      </c>
      <c r="H12" s="12">
        <f ca="1">ROUND(INDIRECT(ADDRESS(ROW()+(0), COLUMN()+(-2), 1))*INDIRECT(ADDRESS(ROW()+(0), COLUMN()+(-1), 1)), 2)</f>
        <v>5.5</v>
      </c>
    </row>
    <row r="13" spans="1:8" ht="13.50" thickBot="1" customHeight="1">
      <c r="A13" s="1" t="s">
        <v>21</v>
      </c>
      <c r="B13" s="1"/>
      <c r="C13" s="10" t="s">
        <v>22</v>
      </c>
      <c r="D13" s="10"/>
      <c r="E13" s="1" t="s">
        <v>23</v>
      </c>
      <c r="F13" s="13">
        <v>0.408</v>
      </c>
      <c r="G13" s="14">
        <v>7.01</v>
      </c>
      <c r="H13" s="14">
        <f ca="1">ROUND(INDIRECT(ADDRESS(ROW()+(0), COLUMN()+(-2), 1))*INDIRECT(ADDRESS(ROW()+(0), COLUMN()+(-1), 1)), 2)</f>
        <v>2.86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113.39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0.241</v>
      </c>
      <c r="G16" s="12">
        <v>23.16</v>
      </c>
      <c r="H16" s="12">
        <f ca="1">ROUND(INDIRECT(ADDRESS(ROW()+(0), COLUMN()+(-2), 1))*INDIRECT(ADDRESS(ROW()+(0), COLUMN()+(-1), 1)), 2)</f>
        <v>5.58</v>
      </c>
    </row>
    <row r="17" spans="1:8" ht="13.50" thickBot="1" customHeight="1">
      <c r="A17" s="1" t="s">
        <v>29</v>
      </c>
      <c r="B17" s="1"/>
      <c r="C17" s="10" t="s">
        <v>30</v>
      </c>
      <c r="D17" s="10"/>
      <c r="E17" s="1" t="s">
        <v>31</v>
      </c>
      <c r="F17" s="13">
        <v>0.241</v>
      </c>
      <c r="G17" s="14">
        <v>21.78</v>
      </c>
      <c r="H17" s="14">
        <f ca="1">ROUND(INDIRECT(ADDRESS(ROW()+(0), COLUMN()+(-2), 1))*INDIRECT(ADDRESS(ROW()+(0), COLUMN()+(-1), 1)), 2)</f>
        <v>5.25</v>
      </c>
    </row>
    <row r="18" spans="1:8" ht="13.50" thickBot="1" customHeight="1">
      <c r="A18" s="15"/>
      <c r="B18" s="15"/>
      <c r="C18" s="15"/>
      <c r="D18" s="15"/>
      <c r="E18" s="15"/>
      <c r="F18" s="9" t="s">
        <v>32</v>
      </c>
      <c r="G18" s="9"/>
      <c r="H18" s="17">
        <f ca="1">ROUND(SUM(INDIRECT(ADDRESS(ROW()+(-1), COLUMN()+(0), 1)),INDIRECT(ADDRESS(ROW()+(-2), COLUMN()+(0), 1))), 2)</f>
        <v>10.83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124.22</v>
      </c>
      <c r="H20" s="14">
        <f ca="1">ROUND(INDIRECT(ADDRESS(ROW()+(0), COLUMN()+(-2), 1))*INDIRECT(ADDRESS(ROW()+(0), COLUMN()+(-1), 1))/100, 2)</f>
        <v>2.48</v>
      </c>
    </row>
    <row r="21" spans="1:8" ht="13.50" thickBot="1" customHeight="1">
      <c r="A21" s="21" t="s">
        <v>36</v>
      </c>
      <c r="B21" s="21"/>
      <c r="C21" s="22"/>
      <c r="D21" s="22"/>
      <c r="E21" s="23"/>
      <c r="F21" s="24" t="s">
        <v>37</v>
      </c>
      <c r="G21" s="25"/>
      <c r="H21" s="26">
        <f ca="1">ROUND(SUM(INDIRECT(ADDRESS(ROW()+(-1), COLUMN()+(0), 1)),INDIRECT(ADDRESS(ROW()+(-3), COLUMN()+(0), 1)),INDIRECT(ADDRESS(ROW()+(-7), COLUMN()+(0), 1))), 2)</f>
        <v>126.7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