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<sst xmlns="http://schemas.openxmlformats.org/spreadsheetml/2006/main" count="44" uniqueCount="44">
  <si>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</si>
  <si>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QVP021</t>
  </si>
  <si>
    <t xml:space="preserve">Ud</t>
  </si>
  <si>
    <t xml:space="preserve">Encuentro de la cubierta "PROJAR" con sumidero con caja de registro. Impermeabilización con láminas de PVC.</t>
  </si>
  <si>
    <r>
      <rPr>
        <sz val="8.25"/>
        <color rgb="FF000000"/>
        <rFont val="Arial"/>
        <family val="2"/>
      </rPr>
      <t xml:space="preserve">Encuentro de cubierta plana transitable, no ventilada, ajardinada extensiva, tipo invertida, sistema Projar Flora "PROJAR", con sumidero de salida vertical con caja de registro, formado por: sumidero de PVC, de salida vertical, de 80 mm de diámetro fijado con soldadura termoplástica a la lámina impermeabilizante de PVC previamente colocada y protegido por caja de registro, modelo BASQUET QB-10 "PROJAR", de polipropileno resistente a los rayos ultravioleta (UV), color gris claro, de 400x400 mm y 100 mm de altura, tapa del mismo material con rejilla de acero inoxidable y patas de apoyo en las esquinas para permitir el paso del agua procedente de la cubierta apoyada sobre la capa drenante de la cubierta. Incluso cantos rodados para el relleno del espacio situado sobre las alas de la caja de registro.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</si>
  <si>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</si>
  <si>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</si>
  <si>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</si>
  <si>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</si>
  <si>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</si>
  <si>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</si>
  <si>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</si>
  <si>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mt15dan100aa</t>
  </si>
  <si>
    <t xml:space="preserve">Ud</t>
  </si>
  <si>
    <t xml:space="preserve">Sumidero de PVC, de salida vertical, de 80 mm de diámetro.</t>
  </si>
  <si>
    <t xml:space="preserve">mt14lbp110a</t>
  </si>
  <si>
    <t xml:space="preserve">Ud</t>
  </si>
  <si>
    <t xml:space="preserve">Caja de registro, modelo BASQUET QB-10 "PROJAR", de polipropileno resistente a los rayos ultravioleta (UV), color gris claro, de 400x400 mm y 100 mm de altura, tapa del mismo material con rejilla de acero inoxidable y patas de apoyo en las esquinas para permitir el paso del agua procedente de la cubierta; para el registro de elemento de evacuación vertical.</t>
  </si>
  <si>
    <t xml:space="preserve">mt01arc010</t>
  </si>
  <si>
    <t xml:space="preserve">t</t>
  </si>
  <si>
    <t xml:space="preserve">Cantos rodados lavados, de granulometría comprendida entre 16 y 32 mm.</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</si>
  <si>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</si>
  <si>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</si>
  <si>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</si>
  <si>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</si>
  <si>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</si>
  <si>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</si>
  <si>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</si>
  <si>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</si>
  <si>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</si>
  <si>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</si>
  <si>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</si>
  <si>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</si>
  <si>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</si>
  <si>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</si>
  <si>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</si>
  <si>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</si>
  <si>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</si>
  <si>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</si>
  <si>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</si>
  <si>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</si>
  <si>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</si>
  <si>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39,59€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</si>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</sst>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6.63" customWidth="1"/>
    <col min="5" max="5" width="74.4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v>
      </c>
      <c r="G10" s="12">
        <v>6.43</v>
      </c>
      <c r="H10" s="12">
        <f ca="1">ROUND(INDIRECT(ADDRESS(ROW()+(0), COLUMN()+(-2), 1))*INDIRECT(ADDRESS(ROW()+(0), COLUMN()+(-1), 1)), 2)</f>
        <v>6.43</v>
      </c>
    </row>
    <row r="11" spans="1:8" ht="55.50" thickBot="1" customHeight="1">
      <c r="A11" s="1" t="s">
        <v>15</v>
      </c>
      <c r="B11" s="1"/>
      <c r="C11" s="10" t="s">
        <v>16</v>
      </c>
      <c r="D11" s="10"/>
      <c r="E11" s="1" t="s">
        <v>17</v>
      </c>
      <c r="F11" s="11">
        <v>1</v>
      </c>
      <c r="G11" s="12">
        <v>67.91</v>
      </c>
      <c r="H11" s="12">
        <f ca="1">ROUND(INDIRECT(ADDRESS(ROW()+(0), COLUMN()+(-2), 1))*INDIRECT(ADDRESS(ROW()+(0), COLUMN()+(-1), 1)), 2)</f>
        <v>67.91</v>
      </c>
    </row>
    <row r="12" spans="1:8" ht="13.50" thickBot="1" customHeight="1">
      <c r="A12" s="1" t="s">
        <v>18</v>
      </c>
      <c r="B12" s="1"/>
      <c r="C12" s="10" t="s">
        <v>19</v>
      </c>
      <c r="D12" s="10"/>
      <c r="E12" s="1" t="s">
        <v>20</v>
      </c>
      <c r="F12" s="13">
        <v>0.18</v>
      </c>
      <c r="G12" s="14">
        <v>21.65</v>
      </c>
      <c r="H12" s="14">
        <f ca="1">ROUND(INDIRECT(ADDRESS(ROW()+(0), COLUMN()+(-2), 1))*INDIRECT(ADDRESS(ROW()+(0), COLUMN()+(-1), 1)), 2)</f>
        <v>3.9</v>
      </c>
    </row>
    <row r="13" spans="1:8" ht="13.50" thickBot="1" customHeight="1">
      <c r="A13" s="15"/>
      <c r="B13" s="15"/>
      <c r="C13" s="15"/>
      <c r="D13" s="15"/>
      <c r="E13" s="15"/>
      <c r="F13" s="9" t="s">
        <v>21</v>
      </c>
      <c r="G13" s="9"/>
      <c r="H13" s="17">
        <f ca="1">ROUND(SUM(INDIRECT(ADDRESS(ROW()+(-1), COLUMN()+(0), 1)),INDIRECT(ADDRESS(ROW()+(-2), COLUMN()+(0), 1)),INDIRECT(ADDRESS(ROW()+(-3), COLUMN()+(0), 1))), 2)</f>
        <v>78.24</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0.116</v>
      </c>
      <c r="G15" s="12">
        <v>22.53</v>
      </c>
      <c r="H15" s="12">
        <f ca="1">ROUND(INDIRECT(ADDRESS(ROW()+(0), COLUMN()+(-2), 1))*INDIRECT(ADDRESS(ROW()+(0), COLUMN()+(-1), 1)), 2)</f>
        <v>2.61</v>
      </c>
    </row>
    <row r="16" spans="1:8" ht="13.50" thickBot="1" customHeight="1">
      <c r="A16" s="1" t="s">
        <v>26</v>
      </c>
      <c r="B16" s="1"/>
      <c r="C16" s="10" t="s">
        <v>27</v>
      </c>
      <c r="D16" s="10"/>
      <c r="E16" s="1" t="s">
        <v>28</v>
      </c>
      <c r="F16" s="11">
        <v>0.116</v>
      </c>
      <c r="G16" s="12">
        <v>21.19</v>
      </c>
      <c r="H16" s="12">
        <f ca="1">ROUND(INDIRECT(ADDRESS(ROW()+(0), COLUMN()+(-2), 1))*INDIRECT(ADDRESS(ROW()+(0), COLUMN()+(-1), 1)), 2)</f>
        <v>2.46</v>
      </c>
    </row>
    <row r="17" spans="1:8" ht="13.50" thickBot="1" customHeight="1">
      <c r="A17" s="1" t="s">
        <v>29</v>
      </c>
      <c r="B17" s="1"/>
      <c r="C17" s="10" t="s">
        <v>30</v>
      </c>
      <c r="D17" s="10"/>
      <c r="E17" s="1" t="s">
        <v>31</v>
      </c>
      <c r="F17" s="11">
        <v>0.1</v>
      </c>
      <c r="G17" s="12">
        <v>22.53</v>
      </c>
      <c r="H17" s="12">
        <f ca="1">ROUND(INDIRECT(ADDRESS(ROW()+(0), COLUMN()+(-2), 1))*INDIRECT(ADDRESS(ROW()+(0), COLUMN()+(-1), 1)), 2)</f>
        <v>2.25</v>
      </c>
    </row>
    <row r="18" spans="1:8" ht="13.50" thickBot="1" customHeight="1">
      <c r="A18" s="1" t="s">
        <v>32</v>
      </c>
      <c r="B18" s="1"/>
      <c r="C18" s="10" t="s">
        <v>33</v>
      </c>
      <c r="D18" s="10"/>
      <c r="E18" s="1" t="s">
        <v>34</v>
      </c>
      <c r="F18" s="11">
        <v>0.1</v>
      </c>
      <c r="G18" s="12">
        <v>21.78</v>
      </c>
      <c r="H18" s="12">
        <f ca="1">ROUND(INDIRECT(ADDRESS(ROW()+(0), COLUMN()+(-2), 1))*INDIRECT(ADDRESS(ROW()+(0), COLUMN()+(-1), 1)), 2)</f>
        <v>2.18</v>
      </c>
    </row>
    <row r="19" spans="1:8" ht="13.50" thickBot="1" customHeight="1">
      <c r="A19" s="1" t="s">
        <v>35</v>
      </c>
      <c r="B19" s="1"/>
      <c r="C19" s="10" t="s">
        <v>36</v>
      </c>
      <c r="D19" s="10"/>
      <c r="E19" s="1" t="s">
        <v>37</v>
      </c>
      <c r="F19" s="13">
        <v>0.299</v>
      </c>
      <c r="G19" s="14">
        <v>23.16</v>
      </c>
      <c r="H19" s="14">
        <f ca="1">ROUND(INDIRECT(ADDRESS(ROW()+(0), COLUMN()+(-2), 1))*INDIRECT(ADDRESS(ROW()+(0), COLUMN()+(-1), 1)), 2)</f>
        <v>6.92</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16.42</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94.66</v>
      </c>
      <c r="H22" s="14">
        <f ca="1">ROUND(INDIRECT(ADDRESS(ROW()+(0), COLUMN()+(-2), 1))*INDIRECT(ADDRESS(ROW()+(0), COLUMN()+(-1), 1))/100, 2)</f>
        <v>1.89</v>
      </c>
    </row>
    <row r="23" spans="1:8" ht="13.50" thickBot="1" customHeight="1">
      <c r="A23" s="21" t="s">
        <v>42</v>
      </c>
      <c r="B23" s="21"/>
      <c r="C23" s="22"/>
      <c r="D23" s="22"/>
      <c r="E23" s="23"/>
      <c r="F23" s="24" t="s">
        <v>43</v>
      </c>
      <c r="G23" s="25"/>
      <c r="H23" s="26">
        <f ca="1">ROUND(SUM(INDIRECT(ADDRESS(ROW()+(-1), COLUMN()+(0), 1)),INDIRECT(ADDRESS(ROW()+(-3), COLUMN()+(0), 1)),INDIRECT(ADDRESS(ROW()+(-10), COLUMN()+(0), 1))), 2)</f>
        <v>96.55</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