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<sst xmlns="http://schemas.openxmlformats.org/spreadsheetml/2006/main" count="47" uniqueCount="47">
  <si>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</si>
  <si>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RAM030</t>
  </si>
  <si>
    <t xml:space="preserve">m²</t>
  </si>
  <si>
    <t xml:space="preserve">Revestimiento exterior con plaquetas de ladrillo cerámico cara vista montadas sobre una malla. Colocación en capa fina.</t>
  </si>
  <si>
    <r>
      <rPr>
        <sz val="8.25"/>
        <color rgb="FF000000"/>
        <rFont val="Arial"/>
        <family val="2"/>
      </rPr>
      <t xml:space="preserve">Revestimiento exterior con plaquetas de ladrillo cerámico cara vista macizo de elaboración mecánica, de 230x37x15 mm, color blanco montadas sobre una malla de 600x250 mm. SOPORTE: paramento de hormigón, vertical. COLOCACIÓN: en capa fina y mediante doble encolado con adhesivo cementoso mejorado, C2 TE S1, según UNE-EN 12004, deformable, con deslizamiento reducido y tiempo abierto ampliado. REJUNTADO: con mortero de cemento, industrial, M-7,5, color blanco, en juntas de 16 mm de espesor. El precio no incluye las piezas especiales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</si>
  <si>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</si>
  <si>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</si>
  <si>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</si>
  <si>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</si>
  <si>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</si>
  <si>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</si>
  <si>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</si>
  <si>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mt09mcp100f</t>
  </si>
  <si>
    <t xml:space="preserve">kg</t>
  </si>
  <si>
    <t xml:space="preserve">Adhesivo cementoso mejorado, C2 TE S1, según UNE-EN 12004, deformable, con deslizamiento reducido y tiempo abierto ampliado, color blanco, a base de cemento de alta resistencia, áridos seleccionados, aditivos y resinas sintéticas, para la colocación en capa fina de todo tipo de piezas cerámicas en paramentos verticales interiores y exteriores y pavimentos interiores y exteriores.</t>
  </si>
  <si>
    <t xml:space="preserve">mt19pel010a</t>
  </si>
  <si>
    <t xml:space="preserve">m²</t>
  </si>
  <si>
    <t xml:space="preserve">Plaquetas de ladrillo cerámico cara vista macizo de elaboración mecánica, de 230x37x15 mm, color blanco, montadas sobre una malla de 600x250 mm, con una junta de separación entre plaquetas de 16 mm, según UNE-EN 771-1.</t>
  </si>
  <si>
    <t xml:space="preserve">mt09mif010pa</t>
  </si>
  <si>
    <t xml:space="preserve">t</t>
  </si>
  <si>
    <t xml:space="preserve">Mortero industrial para albañilería, de cemento, color blanco, categoría M-7,5 (resistencia a compresión 7,5 N/mm²), suministrado en sacos, según UNE-EN 998-2.</t>
  </si>
  <si>
    <t xml:space="preserve">Subtotal materiales:</t>
  </si>
  <si>
    <t xml:space="preserve">Mano de obra</t>
  </si>
  <si>
    <t xml:space="preserve">mo024</t>
  </si>
  <si>
    <t xml:space="preserve">h</t>
  </si>
  <si>
    <t xml:space="preserve">Oficial 1ª alicatador.</t>
  </si>
  <si>
    <t xml:space="preserve">mo062</t>
  </si>
  <si>
    <t xml:space="preserve">h</t>
  </si>
  <si>
    <t xml:space="preserve">Ayudante alicatador.</t>
  </si>
  <si>
    <t xml:space="preserve">Subtotal mano de obra:</t>
  </si>
  <si>
    <t xml:space="preserve">Costes directos complementarios</t>
  </si>
  <si>
    <t xml:space="preserve">%</t>
  </si>
  <si>
    <t xml:space="preserve">Costes directos complementarios</t>
  </si>
  <si>
    <t xml:space="preserve">Coste de mantenimiento decenal: 14,86€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</si>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</sst>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21" customWidth="1"/>
    <col min="4" max="4" width="5.44" customWidth="1"/>
    <col min="5" max="5" width="71.91"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55.50" thickBot="1" customHeight="1">
      <c r="A10" s="1" t="s">
        <v>12</v>
      </c>
      <c r="B10" s="1"/>
      <c r="C10" s="10" t="s">
        <v>13</v>
      </c>
      <c r="D10" s="10"/>
      <c r="E10" s="1" t="s">
        <v>14</v>
      </c>
      <c r="F10" s="1"/>
      <c r="G10" s="11">
        <v>8</v>
      </c>
      <c r="H10" s="11"/>
      <c r="I10" s="12">
        <v>0.69</v>
      </c>
      <c r="J10" s="12">
        <f ca="1">ROUND(INDIRECT(ADDRESS(ROW()+(0), COLUMN()+(-3), 1))*INDIRECT(ADDRESS(ROW()+(0), COLUMN()+(-1), 1)), 2)</f>
        <v>5.52</v>
      </c>
    </row>
    <row r="11" spans="1:10" ht="34.50" thickBot="1" customHeight="1">
      <c r="A11" s="1" t="s">
        <v>15</v>
      </c>
      <c r="B11" s="1"/>
      <c r="C11" s="10" t="s">
        <v>16</v>
      </c>
      <c r="D11" s="10"/>
      <c r="E11" s="1" t="s">
        <v>17</v>
      </c>
      <c r="F11" s="1"/>
      <c r="G11" s="11">
        <v>1.05</v>
      </c>
      <c r="H11" s="11"/>
      <c r="I11" s="12">
        <v>34.82</v>
      </c>
      <c r="J11" s="12">
        <f ca="1">ROUND(INDIRECT(ADDRESS(ROW()+(0), COLUMN()+(-3), 1))*INDIRECT(ADDRESS(ROW()+(0), COLUMN()+(-1), 1)), 2)</f>
        <v>36.56</v>
      </c>
    </row>
    <row r="12" spans="1:10" ht="24.00" thickBot="1" customHeight="1">
      <c r="A12" s="1" t="s">
        <v>18</v>
      </c>
      <c r="B12" s="1"/>
      <c r="C12" s="10" t="s">
        <v>19</v>
      </c>
      <c r="D12" s="10"/>
      <c r="E12" s="1" t="s">
        <v>20</v>
      </c>
      <c r="F12" s="1"/>
      <c r="G12" s="13">
        <v>0.01</v>
      </c>
      <c r="H12" s="13"/>
      <c r="I12" s="14">
        <v>81.97</v>
      </c>
      <c r="J12" s="14">
        <f ca="1">ROUND(INDIRECT(ADDRESS(ROW()+(0), COLUMN()+(-3), 1))*INDIRECT(ADDRESS(ROW()+(0), COLUMN()+(-1), 1)), 2)</f>
        <v>0.82</v>
      </c>
    </row>
    <row r="13" spans="1:10" ht="13.50" thickBot="1" customHeight="1">
      <c r="A13" s="15"/>
      <c r="B13" s="15"/>
      <c r="C13" s="15"/>
      <c r="D13" s="15"/>
      <c r="E13" s="15"/>
      <c r="F13" s="15"/>
      <c r="G13" s="9" t="s">
        <v>21</v>
      </c>
      <c r="H13" s="9"/>
      <c r="I13" s="9"/>
      <c r="J13" s="17">
        <f ca="1">ROUND(SUM(INDIRECT(ADDRESS(ROW()+(-1), COLUMN()+(0), 1)),INDIRECT(ADDRESS(ROW()+(-2), COLUMN()+(0), 1)),INDIRECT(ADDRESS(ROW()+(-3), COLUMN()+(0), 1))), 2)</f>
        <v>42.9</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0.597</v>
      </c>
      <c r="H15" s="11"/>
      <c r="I15" s="12">
        <v>22.53</v>
      </c>
      <c r="J15" s="12">
        <f ca="1">ROUND(INDIRECT(ADDRESS(ROW()+(0), COLUMN()+(-3), 1))*INDIRECT(ADDRESS(ROW()+(0), COLUMN()+(-1), 1)), 2)</f>
        <v>13.45</v>
      </c>
    </row>
    <row r="16" spans="1:10" ht="13.50" thickBot="1" customHeight="1">
      <c r="A16" s="1" t="s">
        <v>26</v>
      </c>
      <c r="B16" s="1"/>
      <c r="C16" s="10" t="s">
        <v>27</v>
      </c>
      <c r="D16" s="10"/>
      <c r="E16" s="1" t="s">
        <v>28</v>
      </c>
      <c r="F16" s="1"/>
      <c r="G16" s="13">
        <v>0.597</v>
      </c>
      <c r="H16" s="13"/>
      <c r="I16" s="14">
        <v>21.78</v>
      </c>
      <c r="J16" s="14">
        <f ca="1">ROUND(INDIRECT(ADDRESS(ROW()+(0), COLUMN()+(-3), 1))*INDIRECT(ADDRESS(ROW()+(0), COLUMN()+(-1), 1)), 2)</f>
        <v>13</v>
      </c>
    </row>
    <row r="17" spans="1:10" ht="13.50" thickBot="1" customHeight="1">
      <c r="A17" s="15"/>
      <c r="B17" s="15"/>
      <c r="C17" s="15"/>
      <c r="D17" s="15"/>
      <c r="E17" s="15"/>
      <c r="F17" s="15"/>
      <c r="G17" s="9" t="s">
        <v>29</v>
      </c>
      <c r="H17" s="9"/>
      <c r="I17" s="9"/>
      <c r="J17" s="17">
        <f ca="1">ROUND(SUM(INDIRECT(ADDRESS(ROW()+(-1), COLUMN()+(0), 1)),INDIRECT(ADDRESS(ROW()+(-2), COLUMN()+(0), 1))), 2)</f>
        <v>26.45</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69.35</v>
      </c>
      <c r="J19" s="14">
        <f ca="1">ROUND(INDIRECT(ADDRESS(ROW()+(0), COLUMN()+(-3), 1))*INDIRECT(ADDRESS(ROW()+(0), COLUMN()+(-1), 1))/100, 2)</f>
        <v>1.39</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70.74</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142013</v>
      </c>
      <c r="G24" s="29"/>
      <c r="H24" s="29">
        <v>172013</v>
      </c>
      <c r="I24" s="29"/>
      <c r="J24" s="29">
        <v>3</v>
      </c>
    </row>
    <row r="25" spans="1:10" ht="13.50" thickBot="1" customHeight="1">
      <c r="A25" s="30" t="s">
        <v>40</v>
      </c>
      <c r="B25" s="30"/>
      <c r="C25" s="30"/>
      <c r="D25" s="30"/>
      <c r="E25" s="30"/>
      <c r="F25" s="31"/>
      <c r="G25" s="31"/>
      <c r="H25" s="31"/>
      <c r="I25" s="31"/>
      <c r="J25" s="31"/>
    </row>
    <row r="26" spans="1:10" ht="13.50" thickBot="1" customHeight="1">
      <c r="A26" s="28" t="s">
        <v>41</v>
      </c>
      <c r="B26" s="28"/>
      <c r="C26" s="28"/>
      <c r="D26" s="28"/>
      <c r="E26" s="28"/>
      <c r="F26" s="29">
        <v>1.18202e+006</v>
      </c>
      <c r="G26" s="29"/>
      <c r="H26" s="29">
        <v>1.18202e+006</v>
      </c>
      <c r="I26" s="29"/>
      <c r="J26" s="29" t="s">
        <v>42</v>
      </c>
    </row>
    <row r="27" spans="1:10" ht="13.50" thickBot="1" customHeight="1">
      <c r="A27" s="30" t="s">
        <v>43</v>
      </c>
      <c r="B27" s="30"/>
      <c r="C27" s="30"/>
      <c r="D27" s="30"/>
      <c r="E27" s="30"/>
      <c r="F27" s="31"/>
      <c r="G27" s="31"/>
      <c r="H27" s="31"/>
      <c r="I27" s="31"/>
      <c r="J27" s="31"/>
    </row>
    <row r="30" spans="1:1" ht="33.75" thickBot="1" customHeight="1">
      <c r="A30" s="1" t="s">
        <v>44</v>
      </c>
      <c r="B30" s="1"/>
      <c r="C30" s="1"/>
      <c r="D30" s="1"/>
      <c r="E30" s="1"/>
      <c r="F30" s="1"/>
      <c r="G30" s="1"/>
      <c r="H30" s="1"/>
      <c r="I30" s="1"/>
      <c r="J30" s="1"/>
    </row>
    <row r="31" spans="1:1" ht="33.75" thickBot="1" customHeight="1">
      <c r="A31" s="1" t="s">
        <v>45</v>
      </c>
      <c r="B31" s="1"/>
      <c r="C31" s="1"/>
      <c r="D31" s="1"/>
      <c r="E31" s="1"/>
      <c r="F31" s="1"/>
      <c r="G31" s="1"/>
      <c r="H31" s="1"/>
      <c r="I31" s="1"/>
      <c r="J31" s="1"/>
    </row>
    <row r="32" spans="1:1" ht="33.75" thickBot="1" customHeight="1">
      <c r="A32" s="1" t="s">
        <v>46</v>
      </c>
      <c r="B32" s="1"/>
      <c r="C32" s="1"/>
      <c r="D32" s="1"/>
      <c r="E32" s="1"/>
      <c r="F32" s="1"/>
      <c r="G32" s="1"/>
      <c r="H32" s="1"/>
      <c r="I32" s="1"/>
      <c r="J32" s="1"/>
    </row>
  </sheetData>
  <mergeCells count="6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6:E26"/>
    <mergeCell ref="F26:G27"/>
    <mergeCell ref="H26:I27"/>
    <mergeCell ref="J26:J27"/>
    <mergeCell ref="A27:E27"/>
    <mergeCell ref="A30:J30"/>
    <mergeCell ref="A31:J31"/>
    <mergeCell ref="A32:J32"/>
  </mergeCells>
  <pageMargins left="0.147638" right="0.147638" top="0.206693" bottom="0.206693" header="0.0" footer="0.0"/>
  <pageSetup paperSize="9" orientation="portrait"/>
  <rowBreaks count="0" manualBreakCount="0">
    </rowBreaks>
</worksheet>
</file>