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<sst xmlns="http://schemas.openxmlformats.org/spreadsheetml/2006/main" count="68" uniqueCount="68">
  <si>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</si>
  <si>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RHM010</t>
  </si>
  <si>
    <t xml:space="preserve">m²</t>
  </si>
  <si>
    <t xml:space="preserve">Falso techo registrable en exteriores de lamas de madera maciza.</t>
  </si>
  <si>
    <r>
      <rPr>
        <sz val="8.25"/>
        <color rgb="FF000000"/>
        <rFont val="Arial"/>
        <family val="2"/>
      </rPr>
      <t xml:space="preserve">Falso techo registrable suspendido en exteriores, situado a una altura menor de 4 m, constituido por: ESTRUCTURA: estructura metálica de acero galvanizado de perfiles T 24 24x33x3700 mm, con una modulación de 600 mm, suspendidos del forjado o elemento soporte horizontal de madera con varillas y cuelgues cada 1200 mm y perfiles distanciadores empotrados en los perfiles primarios; LAMAS DE MADERA: lamas de pino silvestre (Pinus sylvestris), con los bordes machihembrados y acanaladuras en la cara oculta, acabado barnizado, de 3000x96x16 mm, con clase de uso 1 y 2, según UNE-EN 335. Incluso rastreles de madera para remate lateral de falso techo,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</si>
  <si>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</si>
  <si>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</si>
  <si>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</si>
  <si>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</si>
  <si>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</si>
  <si>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</si>
  <si>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</si>
  <si>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mt07emr111a</t>
  </si>
  <si>
    <t xml:space="preserve">Ud</t>
  </si>
  <si>
    <t xml:space="preserve">Clavo, de 4 mm de diámetro y 40 mm de longitud, de acero galvanizado de alta adherencia.</t>
  </si>
  <si>
    <t xml:space="preserve">mt12psg190</t>
  </si>
  <si>
    <t xml:space="preserve">Ud</t>
  </si>
  <si>
    <t xml:space="preserve">Varilla de cuelgue.</t>
  </si>
  <si>
    <t xml:space="preserve">mt12psg210c</t>
  </si>
  <si>
    <t xml:space="preserve">Ud</t>
  </si>
  <si>
    <t xml:space="preserve">Conexión superior para fijar la varilla al cuelgue, en falsos techos suspendidos.</t>
  </si>
  <si>
    <t xml:space="preserve">mt12psg210b</t>
  </si>
  <si>
    <t xml:space="preserve">Ud</t>
  </si>
  <si>
    <t xml:space="preserve">Seguro para la fijación del cuelgue, en falsos techos suspendidos.</t>
  </si>
  <si>
    <t xml:space="preserve">mt12psg210a</t>
  </si>
  <si>
    <t xml:space="preserve">Ud</t>
  </si>
  <si>
    <t xml:space="preserve">Cuelgue para falsos techos suspendidos.</t>
  </si>
  <si>
    <t xml:space="preserve">mt12fpg040hj</t>
  </si>
  <si>
    <t xml:space="preserve">m</t>
  </si>
  <si>
    <t xml:space="preserve">Perfil primario T 24 24x33x3700 mm, color blanco, de acero galvanizado, según UNE-EN 13964.</t>
  </si>
  <si>
    <t xml:space="preserve">mt22www100</t>
  </si>
  <si>
    <t xml:space="preserve">Ud</t>
  </si>
  <si>
    <t xml:space="preserve">Clip de acero galvanizado, para la sujeción de lamas de madera en falsos techos continuos suspendidos con perfiles en T.</t>
  </si>
  <si>
    <t xml:space="preserve">mt12fpg070b</t>
  </si>
  <si>
    <t xml:space="preserve">m</t>
  </si>
  <si>
    <t xml:space="preserve">Perfil distanciador en U 26/15,5/600 mm, de acero galvanizado.</t>
  </si>
  <si>
    <t xml:space="preserve">mt22bar030a</t>
  </si>
  <si>
    <t xml:space="preserve">m²</t>
  </si>
  <si>
    <t xml:space="preserve">Lamas de pino silvestre (Pinus sylvestris), con los bordes machihembrados y acanaladuras en la cara oculta, acabado barnizado, de 3000x96x16 mm, con clase de uso 1 y 2, según UNE-EN 335.</t>
  </si>
  <si>
    <t xml:space="preserve">mt07mee203cd</t>
  </si>
  <si>
    <t xml:space="preserve">m</t>
  </si>
  <si>
    <t xml:space="preserve">Rastrel de 28x28 mm de sección, de madera de pino pinaster (Pinus pinaster), tratada en autoclave, con clase de uso 4, según UNE-EN 335, acabado cepillado, con humedad inferior al 20%.</t>
  </si>
  <si>
    <t xml:space="preserve">mt07emr113ae</t>
  </si>
  <si>
    <t xml:space="preserve">Ud</t>
  </si>
  <si>
    <t xml:space="preserve">Tornillo autoperforante para madera, de 3,5 mm de diámetro y 50 mm de longitud, de acero galvanizado con revestimiento de cromo.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</si>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</sst>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0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3.5</v>
      </c>
      <c r="H10" s="11"/>
      <c r="I10" s="12">
        <v>0.08</v>
      </c>
      <c r="J10" s="12">
        <f ca="1">ROUND(INDIRECT(ADDRESS(ROW()+(0), COLUMN()+(-3), 1))*INDIRECT(ADDRESS(ROW()+(0), COLUMN()+(-1), 1)), 2)</f>
        <v>0.28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1.3</v>
      </c>
      <c r="H11" s="11"/>
      <c r="I11" s="12">
        <v>0.37</v>
      </c>
      <c r="J11" s="12">
        <f ca="1">ROUND(INDIRECT(ADDRESS(ROW()+(0), COLUMN()+(-3), 1))*INDIRECT(ADDRESS(ROW()+(0), COLUMN()+(-1), 1)), 2)</f>
        <v>0.48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1.5</v>
      </c>
      <c r="H12" s="11"/>
      <c r="I12" s="12">
        <v>0.56</v>
      </c>
      <c r="J12" s="12">
        <f ca="1">ROUND(INDIRECT(ADDRESS(ROW()+(0), COLUMN()+(-3), 1))*INDIRECT(ADDRESS(ROW()+(0), COLUMN()+(-1), 1)), 2)</f>
        <v>0.84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1.5</v>
      </c>
      <c r="H13" s="11"/>
      <c r="I13" s="12">
        <v>0.04</v>
      </c>
      <c r="J13" s="12">
        <f ca="1">ROUND(INDIRECT(ADDRESS(ROW()+(0), COLUMN()+(-3), 1))*INDIRECT(ADDRESS(ROW()+(0), COLUMN()+(-1), 1)), 2)</f>
        <v>0.06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1.5</v>
      </c>
      <c r="H14" s="11"/>
      <c r="I14" s="12">
        <v>0.36</v>
      </c>
      <c r="J14" s="12">
        <f ca="1">ROUND(INDIRECT(ADDRESS(ROW()+(0), COLUMN()+(-3), 1))*INDIRECT(ADDRESS(ROW()+(0), COLUMN()+(-1), 1)), 2)</f>
        <v>0.54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1.05</v>
      </c>
      <c r="H15" s="11"/>
      <c r="I15" s="12">
        <v>0.61</v>
      </c>
      <c r="J15" s="12">
        <f ca="1">ROUND(INDIRECT(ADDRESS(ROW()+(0), COLUMN()+(-3), 1))*INDIRECT(ADDRESS(ROW()+(0), COLUMN()+(-1), 1)), 2)</f>
        <v>0.64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12</v>
      </c>
      <c r="H16" s="11"/>
      <c r="I16" s="12">
        <v>0.4</v>
      </c>
      <c r="J16" s="12">
        <f ca="1">ROUND(INDIRECT(ADDRESS(ROW()+(0), COLUMN()+(-3), 1))*INDIRECT(ADDRESS(ROW()+(0), COLUMN()+(-1), 1)), 2)</f>
        <v>4.8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0.5</v>
      </c>
      <c r="H17" s="11"/>
      <c r="I17" s="12">
        <v>0.4</v>
      </c>
      <c r="J17" s="12">
        <f ca="1">ROUND(INDIRECT(ADDRESS(ROW()+(0), COLUMN()+(-3), 1))*INDIRECT(ADDRESS(ROW()+(0), COLUMN()+(-1), 1)), 2)</f>
        <v>0.2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</v>
      </c>
      <c r="H18" s="11"/>
      <c r="I18" s="12">
        <v>25.61</v>
      </c>
      <c r="J18" s="12">
        <f ca="1">ROUND(INDIRECT(ADDRESS(ROW()+(0), COLUMN()+(-3), 1))*INDIRECT(ADDRESS(ROW()+(0), COLUMN()+(-1), 1)), 2)</f>
        <v>26.89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</v>
      </c>
      <c r="H19" s="11"/>
      <c r="I19" s="12">
        <v>0.83</v>
      </c>
      <c r="J19" s="12">
        <f ca="1">ROUND(INDIRECT(ADDRESS(ROW()+(0), COLUMN()+(-3), 1))*INDIRECT(ADDRESS(ROW()+(0), COLUMN()+(-1), 1)), 2)</f>
        <v>0.83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2.5</v>
      </c>
      <c r="H20" s="13"/>
      <c r="I20" s="14">
        <v>0.06</v>
      </c>
      <c r="J20" s="14">
        <f ca="1">ROUND(INDIRECT(ADDRESS(ROW()+(0), COLUMN()+(-3), 1))*INDIRECT(ADDRESS(ROW()+(0), COLUMN()+(-1), 1)), 2)</f>
        <v>0.15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35.71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0.499</v>
      </c>
      <c r="H23" s="11"/>
      <c r="I23" s="12">
        <v>23.16</v>
      </c>
      <c r="J23" s="12">
        <f ca="1">ROUND(INDIRECT(ADDRESS(ROW()+(0), COLUMN()+(-3), 1))*INDIRECT(ADDRESS(ROW()+(0), COLUMN()+(-1), 1)), 2)</f>
        <v>11.56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3">
        <v>0.538</v>
      </c>
      <c r="H24" s="13"/>
      <c r="I24" s="14">
        <v>21.78</v>
      </c>
      <c r="J24" s="14">
        <f ca="1">ROUND(INDIRECT(ADDRESS(ROW()+(0), COLUMN()+(-3), 1))*INDIRECT(ADDRESS(ROW()+(0), COLUMN()+(-1), 1)), 2)</f>
        <v>11.72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53</v>
      </c>
      <c r="H25" s="9"/>
      <c r="I25" s="9"/>
      <c r="J25" s="17">
        <f ca="1">ROUND(SUM(INDIRECT(ADDRESS(ROW()+(-1), COLUMN()+(0), 1)),INDIRECT(ADDRESS(ROW()+(-2), COLUMN()+(0), 1))), 2)</f>
        <v>23.28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20" t="s">
        <v>55</v>
      </c>
      <c r="D27" s="20"/>
      <c r="E27" s="19" t="s">
        <v>56</v>
      </c>
      <c r="F27" s="19"/>
      <c r="G27" s="13">
        <v>2</v>
      </c>
      <c r="H27" s="13"/>
      <c r="I27" s="14">
        <f ca="1">ROUND(SUM(INDIRECT(ADDRESS(ROW()+(-2), COLUMN()+(1), 1)),INDIRECT(ADDRESS(ROW()+(-6), COLUMN()+(1), 1))), 2)</f>
        <v>58.99</v>
      </c>
      <c r="J27" s="14">
        <f ca="1">ROUND(INDIRECT(ADDRESS(ROW()+(0), COLUMN()+(-3), 1))*INDIRECT(ADDRESS(ROW()+(0), COLUMN()+(-1), 1))/100, 2)</f>
        <v>1.18</v>
      </c>
    </row>
    <row r="28" spans="1:10" ht="13.50" thickBot="1" customHeight="1">
      <c r="A28" s="8"/>
      <c r="B28" s="8"/>
      <c r="C28" s="8"/>
      <c r="D28" s="8"/>
      <c r="E28" s="8"/>
      <c r="F28" s="8"/>
      <c r="G28" s="21" t="s">
        <v>57</v>
      </c>
      <c r="H28" s="21"/>
      <c r="I28" s="21"/>
      <c r="J28" s="22">
        <f ca="1">ROUND(SUM(INDIRECT(ADDRESS(ROW()+(-1), COLUMN()+(0), 1)),INDIRECT(ADDRESS(ROW()+(-3), COLUMN()+(0), 1)),INDIRECT(ADDRESS(ROW()+(-7), COLUMN()+(0), 1))), 2)</f>
        <v>60.17</v>
      </c>
    </row>
    <row r="31" spans="1:10" ht="13.50" thickBot="1" customHeight="1">
      <c r="A31" s="23" t="s">
        <v>58</v>
      </c>
      <c r="B31" s="23"/>
      <c r="C31" s="23"/>
      <c r="D31" s="23"/>
      <c r="E31" s="23"/>
      <c r="F31" s="23" t="s">
        <v>59</v>
      </c>
      <c r="G31" s="23"/>
      <c r="H31" s="23" t="s">
        <v>60</v>
      </c>
      <c r="I31" s="23"/>
      <c r="J31" s="23" t="s">
        <v>61</v>
      </c>
    </row>
    <row r="32" spans="1:10" ht="13.50" thickBot="1" customHeight="1">
      <c r="A32" s="24" t="s">
        <v>62</v>
      </c>
      <c r="B32" s="24"/>
      <c r="C32" s="24"/>
      <c r="D32" s="24"/>
      <c r="E32" s="24"/>
      <c r="F32" s="25">
        <v>842016</v>
      </c>
      <c r="G32" s="25"/>
      <c r="H32" s="25">
        <v>842017</v>
      </c>
      <c r="I32" s="25"/>
      <c r="J32" s="25" t="s">
        <v>63</v>
      </c>
    </row>
    <row r="33" spans="1:10" ht="13.50" thickBot="1" customHeight="1">
      <c r="A33" s="26" t="s">
        <v>64</v>
      </c>
      <c r="B33" s="26"/>
      <c r="C33" s="26"/>
      <c r="D33" s="26"/>
      <c r="E33" s="26"/>
      <c r="F33" s="27"/>
      <c r="G33" s="27"/>
      <c r="H33" s="27"/>
      <c r="I33" s="27"/>
      <c r="J33" s="27"/>
    </row>
    <row r="36" spans="1:1" ht="33.75" thickBot="1" customHeight="1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9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I28"/>
    <mergeCell ref="A31:E31"/>
    <mergeCell ref="F31:G31"/>
    <mergeCell ref="H31:I31"/>
    <mergeCell ref="A32:E32"/>
    <mergeCell ref="F32:G33"/>
    <mergeCell ref="H32:I33"/>
    <mergeCell ref="J32:J33"/>
    <mergeCell ref="A33:E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