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<sst xmlns="http://schemas.openxmlformats.org/spreadsheetml/2006/main" count="53" uniqueCount="53">
  <si>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</si>
  <si>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RSB022</t>
  </si>
  <si>
    <t xml:space="preserve">m²</t>
  </si>
  <si>
    <t xml:space="preserve">Base de mortero autonivelante de cemento "WEBER".</t>
  </si>
  <si>
    <r>
      <rPr>
        <sz val="8.25"/>
        <color rgb="FF000000"/>
        <rFont val="Arial"/>
        <family val="2"/>
      </rPr>
      <t xml:space="preserve">Base para pavimento interior, de 30 mm de espesor, de mortero autonivelante de cemento Weberfloor Fluid "WEBER", CT - C25 - F5 según UNE-EN 13813, vertido con mezcladora-bombeadora, sobre lámina de aislamiento para formación de suelo flotante; y posterior aplicación de agente filmógeno, (0,15 l/m²). Incluso banda de panel rígido de poliestireno expandido para la preparación de las juntas perimetrales de dilatación. El precio no incluye la lámina de aislamiento.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</si>
  <si>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</si>
  <si>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</si>
  <si>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</si>
  <si>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</si>
  <si>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</si>
  <si>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</si>
  <si>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</si>
  <si>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mt16pea020a</t>
  </si>
  <si>
    <t xml:space="preserve">m²</t>
  </si>
  <si>
    <t xml:space="preserve">Panel rígido de poliestireno expandido, según UNE-EN 13163, mecanizado lateral recto, de 10 mm de espesor, resistencia térmica 0,25 m²K/W, conductividad térmica 0,036 W/(mK), para junta de dilatación.</t>
  </si>
  <si>
    <t xml:space="preserve">mt09moc030c</t>
  </si>
  <si>
    <t xml:space="preserve">kg</t>
  </si>
  <si>
    <t xml:space="preserve">Mortero autonivelante de cemento Weberfloor Fluid "WEBER", CT - C25 - F5 según UNE-EN 13813, compuesto por ligantes hidráulicos, resinas poliméricas, áridos silíceos, fibra de vidrio y aditivos orgánicos e inorgánicos, para espesores de 8 a 50 mm, usado en nivelación de pavimentos.</t>
  </si>
  <si>
    <t xml:space="preserve">mt08cur020a</t>
  </si>
  <si>
    <t xml:space="preserve">l</t>
  </si>
  <si>
    <t xml:space="preserve">Agente filmógeno, para el curado de hormigones y morteros.</t>
  </si>
  <si>
    <t xml:space="preserve">Subtotal materiales:</t>
  </si>
  <si>
    <t xml:space="preserve">Equipo y maquinaria</t>
  </si>
  <si>
    <t xml:space="preserve">mq06pym020</t>
  </si>
  <si>
    <t xml:space="preserve">h</t>
  </si>
  <si>
    <t xml:space="preserve">Mezcladora-bombeadora para morteros autonivelantes.</t>
  </si>
  <si>
    <t xml:space="preserve">Subtotal equipo y maquinaria:</t>
  </si>
  <si>
    <t xml:space="preserve">Mano de obra</t>
  </si>
  <si>
    <t xml:space="preserve">mo031</t>
  </si>
  <si>
    <t xml:space="preserve">h</t>
  </si>
  <si>
    <t xml:space="preserve">Oficial 1ª aplicador de mortero autonivelante.</t>
  </si>
  <si>
    <t xml:space="preserve">mo069</t>
  </si>
  <si>
    <t xml:space="preserve">h</t>
  </si>
  <si>
    <t xml:space="preserve">Ayudante aplicador de mortero autonivelante.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</si>
  <si>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</si>
  <si>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</si>
  <si>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</si>
  <si>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</si>
  <si>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1,68€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</si>
  <si>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</si>
  <si>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</si>
  <si>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</si>
  <si>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</si>
  <si>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</si>
  <si>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</si>
  <si>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</si>
  <si>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</si>
  <si>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13813:2002</t>
  </si>
  <si>
    <t xml:space="preserve">1/3/4</t>
  </si>
  <si>
    <t xml:space="preserve">Mortero para recrecidos y acabados de suelos. Propiedades y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</si>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</sst>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0.21" customWidth="1"/>
    <col min="6" max="6" width="1.70" customWidth="1"/>
    <col min="7" max="7" width="12.92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</v>
      </c>
      <c r="G10" s="11"/>
      <c r="H10" s="11"/>
      <c r="I10" s="12">
        <v>0.92</v>
      </c>
      <c r="J10" s="12">
        <f ca="1">ROUND(INDIRECT(ADDRESS(ROW()+(0), COLUMN()+(-4), 1))*INDIRECT(ADDRESS(ROW()+(0), COLUMN()+(-1), 1)), 2)</f>
        <v>0.09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51</v>
      </c>
      <c r="G11" s="11"/>
      <c r="H11" s="11"/>
      <c r="I11" s="12">
        <v>0.76</v>
      </c>
      <c r="J11" s="12">
        <f ca="1">ROUND(INDIRECT(ADDRESS(ROW()+(0), COLUMN()+(-4), 1))*INDIRECT(ADDRESS(ROW()+(0), COLUMN()+(-1), 1)), 2)</f>
        <v>38.76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0.15</v>
      </c>
      <c r="G12" s="13"/>
      <c r="H12" s="13"/>
      <c r="I12" s="14">
        <v>1.56</v>
      </c>
      <c r="J12" s="14">
        <f ca="1">ROUND(INDIRECT(ADDRESS(ROW()+(0), COLUMN()+(-4), 1))*INDIRECT(ADDRESS(ROW()+(0), COLUMN()+(-1), 1)), 2)</f>
        <v>0.23</v>
      </c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39.08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</v>
      </c>
      <c r="G15" s="13"/>
      <c r="H15" s="13"/>
      <c r="I15" s="14">
        <v>10.91</v>
      </c>
      <c r="J15" s="14">
        <f ca="1">ROUND(INDIRECT(ADDRESS(ROW()+(0), COLUMN()+(-4), 1))*INDIRECT(ADDRESS(ROW()+(0), COLUMN()+(-1), 1)), 2)</f>
        <v>0.87</v>
      </c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9"/>
      <c r="J16" s="17">
        <f ca="1">ROUND(SUM(INDIRECT(ADDRESS(ROW()+(-1), COLUMN()+(0), 1))), 2)</f>
        <v>0.87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0.03</v>
      </c>
      <c r="G18" s="11"/>
      <c r="H18" s="11"/>
      <c r="I18" s="12">
        <v>22.53</v>
      </c>
      <c r="J18" s="12">
        <f ca="1">ROUND(INDIRECT(ADDRESS(ROW()+(0), COLUMN()+(-4), 1))*INDIRECT(ADDRESS(ROW()+(0), COLUMN()+(-1), 1)), 2)</f>
        <v>0.68</v>
      </c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0.023</v>
      </c>
      <c r="G19" s="13"/>
      <c r="H19" s="13"/>
      <c r="I19" s="14">
        <v>21.78</v>
      </c>
      <c r="J19" s="14">
        <f ca="1">ROUND(INDIRECT(ADDRESS(ROW()+(0), COLUMN()+(-4), 1))*INDIRECT(ADDRESS(ROW()+(0), COLUMN()+(-1), 1)), 2)</f>
        <v>0.5</v>
      </c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9"/>
      <c r="J20" s="17">
        <f ca="1">ROUND(SUM(INDIRECT(ADDRESS(ROW()+(-1), COLUMN()+(0), 1)),INDIRECT(ADDRESS(ROW()+(-2), COLUMN()+(0), 1))), 2)</f>
        <v>1.18</v>
      </c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8"/>
      <c r="I21" s="15"/>
      <c r="J21" s="15"/>
    </row>
    <row r="22" spans="1:10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3"/>
      <c r="H22" s="13"/>
      <c r="I22" s="14">
        <f ca="1">ROUND(SUM(INDIRECT(ADDRESS(ROW()+(-2), COLUMN()+(1), 1)),INDIRECT(ADDRESS(ROW()+(-6), COLUMN()+(1), 1)),INDIRECT(ADDRESS(ROW()+(-9), COLUMN()+(1), 1))), 2)</f>
        <v>41.13</v>
      </c>
      <c r="J22" s="14">
        <f ca="1">ROUND(INDIRECT(ADDRESS(ROW()+(0), COLUMN()+(-4), 1))*INDIRECT(ADDRESS(ROW()+(0), COLUMN()+(-1), 1))/100, 2)</f>
        <v>0.82</v>
      </c>
    </row>
    <row r="23" spans="1:10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4"/>
      <c r="H23" s="24"/>
      <c r="I23" s="25"/>
      <c r="J23" s="26">
        <f ca="1">ROUND(SUM(INDIRECT(ADDRESS(ROW()+(-1), COLUMN()+(0), 1)),INDIRECT(ADDRESS(ROW()+(-3), COLUMN()+(0), 1)),INDIRECT(ADDRESS(ROW()+(-7), COLUMN()+(0), 1)),INDIRECT(ADDRESS(ROW()+(-10), COLUMN()+(0), 1))), 2)</f>
        <v>41.95</v>
      </c>
    </row>
    <row r="26" spans="1:10" ht="13.50" thickBot="1" customHeight="1">
      <c r="A26" s="27" t="s">
        <v>40</v>
      </c>
      <c r="B26" s="27"/>
      <c r="C26" s="27"/>
      <c r="D26" s="27"/>
      <c r="E26" s="27"/>
      <c r="F26" s="27"/>
      <c r="G26" s="27" t="s">
        <v>41</v>
      </c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8"/>
      <c r="G27" s="29">
        <v>1.07202e+006</v>
      </c>
      <c r="H27" s="29">
        <v>1.07202e+006</v>
      </c>
      <c r="I27" s="29"/>
      <c r="J27" s="29" t="s">
        <v>45</v>
      </c>
    </row>
    <row r="28" spans="1:10" ht="24.00" thickBot="1" customHeight="1">
      <c r="A28" s="30" t="s">
        <v>46</v>
      </c>
      <c r="B28" s="30"/>
      <c r="C28" s="30"/>
      <c r="D28" s="30"/>
      <c r="E28" s="30"/>
      <c r="F28" s="30"/>
      <c r="G28" s="31"/>
      <c r="H28" s="31"/>
      <c r="I28" s="31"/>
      <c r="J28" s="31"/>
    </row>
    <row r="29" spans="1:10" ht="13.50" thickBot="1" customHeight="1">
      <c r="A29" s="28" t="s">
        <v>47</v>
      </c>
      <c r="B29" s="28"/>
      <c r="C29" s="28"/>
      <c r="D29" s="28"/>
      <c r="E29" s="28"/>
      <c r="F29" s="28"/>
      <c r="G29" s="29">
        <v>182003</v>
      </c>
      <c r="H29" s="29">
        <v>182004</v>
      </c>
      <c r="I29" s="29"/>
      <c r="J29" s="29" t="s">
        <v>48</v>
      </c>
    </row>
    <row r="30" spans="1:10" ht="13.50" thickBot="1" customHeight="1">
      <c r="A30" s="30" t="s">
        <v>49</v>
      </c>
      <c r="B30" s="30"/>
      <c r="C30" s="30"/>
      <c r="D30" s="30"/>
      <c r="E30" s="30"/>
      <c r="F30" s="30"/>
      <c r="G30" s="31"/>
      <c r="H30" s="31"/>
      <c r="I30" s="31"/>
      <c r="J30" s="3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51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52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66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I13"/>
    <mergeCell ref="A14:B14"/>
    <mergeCell ref="C14:D14"/>
    <mergeCell ref="E14:H14"/>
    <mergeCell ref="A15:B15"/>
    <mergeCell ref="C15:D15"/>
    <mergeCell ref="F15:H15"/>
    <mergeCell ref="A16:B16"/>
    <mergeCell ref="C16:D16"/>
    <mergeCell ref="F16:I16"/>
    <mergeCell ref="A17:B17"/>
    <mergeCell ref="C17:D17"/>
    <mergeCell ref="E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I20"/>
    <mergeCell ref="A21:B21"/>
    <mergeCell ref="C21:D21"/>
    <mergeCell ref="E21:H21"/>
    <mergeCell ref="A22:B22"/>
    <mergeCell ref="C22:D22"/>
    <mergeCell ref="F22:H22"/>
    <mergeCell ref="A23:E23"/>
    <mergeCell ref="F23:I23"/>
    <mergeCell ref="A26:F26"/>
    <mergeCell ref="H26:I26"/>
    <mergeCell ref="A27:F27"/>
    <mergeCell ref="G27:G28"/>
    <mergeCell ref="H27:I28"/>
    <mergeCell ref="J27:J28"/>
    <mergeCell ref="A28:F28"/>
    <mergeCell ref="A29:F29"/>
    <mergeCell ref="G29:G30"/>
    <mergeCell ref="H29:I30"/>
    <mergeCell ref="J29:J30"/>
    <mergeCell ref="A30:F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