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<sst xmlns="http://schemas.openxmlformats.org/spreadsheetml/2006/main" count="35" uniqueCount="35">
  <si>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</si>
  <si>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RSM025</t>
  </si>
  <si>
    <t xml:space="preserve">m²</t>
  </si>
  <si>
    <t xml:space="preserve">Tarima flotante para interior, de tablas machihembradas de madera maciza, acabado cepillado, sin tratar.</t>
  </si>
  <si>
    <r>
      <rPr>
        <sz val="8.25"/>
        <color rgb="FF000000"/>
        <rFont val="Arial"/>
        <family val="2"/>
      </rPr>
      <t xml:space="preserve">Tarima flotante para interior, de tablas machihembradas de madera maciza de castaño, acabado cepillado, sin tratar, con variaciones de color y presencia de nudos sanos, de 22 mm de espesor, ensambladas entre sí mediante clips, colocadas en espiga sobre capa de aislamiento. Incluso accesorios de montaje. El precio no incluye la capa de aislamiento ni la capa de acabado.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</si>
  <si>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</si>
  <si>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</si>
  <si>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</si>
  <si>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</si>
  <si>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</si>
  <si>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</si>
  <si>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</si>
  <si>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mt18mta070l</t>
  </si>
  <si>
    <t xml:space="preserve">m²</t>
  </si>
  <si>
    <t xml:space="preserve">Tarima flotante para interior, de tablas machihembradas de madera maciza de castaño, acabado cepillado, sin tratar, con variaciones de color y presencia de nudos sanos, de 22 mm de espesor.</t>
  </si>
  <si>
    <t xml:space="preserve">mt18mva100</t>
  </si>
  <si>
    <t xml:space="preserve">Ud</t>
  </si>
  <si>
    <t xml:space="preserve">Clip para fijación de tabla de madera en tarima flotante.</t>
  </si>
  <si>
    <t xml:space="preserve">mt18mva021</t>
  </si>
  <si>
    <t xml:space="preserve">Ud</t>
  </si>
  <si>
    <t xml:space="preserve">Accesorios de montaje para colocación de tarima flotante con clips.</t>
  </si>
  <si>
    <t xml:space="preserve">Subtotal materiales:</t>
  </si>
  <si>
    <t xml:space="preserve">Mano de obra</t>
  </si>
  <si>
    <t xml:space="preserve">mo025</t>
  </si>
  <si>
    <t xml:space="preserve">h</t>
  </si>
  <si>
    <t xml:space="preserve">Oficial 1ª instalador de pavimentos de madera.</t>
  </si>
  <si>
    <t xml:space="preserve">mo063</t>
  </si>
  <si>
    <t xml:space="preserve">h</t>
  </si>
  <si>
    <t xml:space="preserve">Ayudante instalador de pavimentos de madera.</t>
  </si>
  <si>
    <t xml:space="preserve">Subtotal mano de obra:</t>
  </si>
  <si>
    <t xml:space="preserve">Costes directos complementarios</t>
  </si>
  <si>
    <t xml:space="preserve">%</t>
  </si>
  <si>
    <t xml:space="preserve">Costes directos complementarios</t>
  </si>
  <si>
    <t xml:space="preserve">Coste de mantenimiento decenal: 13,08€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</si>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</sst>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23" customWidth="1"/>
    <col min="3" max="3" width="3.06" customWidth="1"/>
    <col min="4" max="4" width="4.59" customWidth="1"/>
    <col min="5" max="5" width="76.16"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1.05</v>
      </c>
      <c r="G10" s="12">
        <v>19.4</v>
      </c>
      <c r="H10" s="12">
        <f ca="1">ROUND(INDIRECT(ADDRESS(ROW()+(0), COLUMN()+(-2), 1))*INDIRECT(ADDRESS(ROW()+(0), COLUMN()+(-1), 1)), 2)</f>
        <v>20.37</v>
      </c>
    </row>
    <row r="11" spans="1:8" ht="13.50" thickBot="1" customHeight="1">
      <c r="A11" s="1" t="s">
        <v>15</v>
      </c>
      <c r="B11" s="1"/>
      <c r="C11" s="10" t="s">
        <v>16</v>
      </c>
      <c r="D11" s="10"/>
      <c r="E11" s="1" t="s">
        <v>17</v>
      </c>
      <c r="F11" s="11">
        <v>13</v>
      </c>
      <c r="G11" s="12">
        <v>0.2</v>
      </c>
      <c r="H11" s="12">
        <f ca="1">ROUND(INDIRECT(ADDRESS(ROW()+(0), COLUMN()+(-2), 1))*INDIRECT(ADDRESS(ROW()+(0), COLUMN()+(-1), 1)), 2)</f>
        <v>2.6</v>
      </c>
    </row>
    <row r="12" spans="1:8" ht="13.50" thickBot="1" customHeight="1">
      <c r="A12" s="1" t="s">
        <v>18</v>
      </c>
      <c r="B12" s="1"/>
      <c r="C12" s="10" t="s">
        <v>19</v>
      </c>
      <c r="D12" s="10"/>
      <c r="E12" s="1" t="s">
        <v>20</v>
      </c>
      <c r="F12" s="13">
        <v>0.5</v>
      </c>
      <c r="G12" s="14">
        <v>2.15</v>
      </c>
      <c r="H12" s="14">
        <f ca="1">ROUND(INDIRECT(ADDRESS(ROW()+(0), COLUMN()+(-2), 1))*INDIRECT(ADDRESS(ROW()+(0), COLUMN()+(-1), 1)), 2)</f>
        <v>1.08</v>
      </c>
    </row>
    <row r="13" spans="1:8" ht="13.50" thickBot="1" customHeight="1">
      <c r="A13" s="15"/>
      <c r="B13" s="15"/>
      <c r="C13" s="15"/>
      <c r="D13" s="15"/>
      <c r="E13" s="15"/>
      <c r="F13" s="9" t="s">
        <v>21</v>
      </c>
      <c r="G13" s="9"/>
      <c r="H13" s="17">
        <f ca="1">ROUND(SUM(INDIRECT(ADDRESS(ROW()+(-1), COLUMN()+(0), 1)),INDIRECT(ADDRESS(ROW()+(-2), COLUMN()+(0), 1)),INDIRECT(ADDRESS(ROW()+(-3), COLUMN()+(0), 1))), 2)</f>
        <v>24.05</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0.448</v>
      </c>
      <c r="G15" s="12">
        <v>22.53</v>
      </c>
      <c r="H15" s="12">
        <f ca="1">ROUND(INDIRECT(ADDRESS(ROW()+(0), COLUMN()+(-2), 1))*INDIRECT(ADDRESS(ROW()+(0), COLUMN()+(-1), 1)), 2)</f>
        <v>10.09</v>
      </c>
    </row>
    <row r="16" spans="1:8" ht="13.50" thickBot="1" customHeight="1">
      <c r="A16" s="1" t="s">
        <v>26</v>
      </c>
      <c r="B16" s="1"/>
      <c r="C16" s="10" t="s">
        <v>27</v>
      </c>
      <c r="D16" s="10"/>
      <c r="E16" s="1" t="s">
        <v>28</v>
      </c>
      <c r="F16" s="13">
        <v>0.448</v>
      </c>
      <c r="G16" s="14">
        <v>21.78</v>
      </c>
      <c r="H16" s="14">
        <f ca="1">ROUND(INDIRECT(ADDRESS(ROW()+(0), COLUMN()+(-2), 1))*INDIRECT(ADDRESS(ROW()+(0), COLUMN()+(-1), 1)), 2)</f>
        <v>9.76</v>
      </c>
    </row>
    <row r="17" spans="1:8" ht="13.50" thickBot="1" customHeight="1">
      <c r="A17" s="15"/>
      <c r="B17" s="15"/>
      <c r="C17" s="15"/>
      <c r="D17" s="15"/>
      <c r="E17" s="15"/>
      <c r="F17" s="9" t="s">
        <v>29</v>
      </c>
      <c r="G17" s="9"/>
      <c r="H17" s="17">
        <f ca="1">ROUND(SUM(INDIRECT(ADDRESS(ROW()+(-1), COLUMN()+(0), 1)),INDIRECT(ADDRESS(ROW()+(-2), COLUMN()+(0), 1))), 2)</f>
        <v>19.85</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43.9</v>
      </c>
      <c r="H19" s="14">
        <f ca="1">ROUND(INDIRECT(ADDRESS(ROW()+(0), COLUMN()+(-2), 1))*INDIRECT(ADDRESS(ROW()+(0), COLUMN()+(-1), 1))/100, 2)</f>
        <v>0.88</v>
      </c>
    </row>
    <row r="20" spans="1:8" ht="13.50" thickBot="1" customHeight="1">
      <c r="A20" s="21" t="s">
        <v>33</v>
      </c>
      <c r="B20" s="21"/>
      <c r="C20" s="22"/>
      <c r="D20" s="22"/>
      <c r="E20" s="23"/>
      <c r="F20" s="24" t="s">
        <v>34</v>
      </c>
      <c r="G20" s="25"/>
      <c r="H20" s="26">
        <f ca="1">ROUND(SUM(INDIRECT(ADDRESS(ROW()+(-1), COLUMN()+(0), 1)),INDIRECT(ADDRESS(ROW()+(-3), COLUMN()+(0), 1)),INDIRECT(ADDRESS(ROW()+(-7), COLUMN()+(0), 1))), 2)</f>
        <v>44.78</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