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<sst xmlns="http://schemas.openxmlformats.org/spreadsheetml/2006/main" count="57" uniqueCount="57">
  <si>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</si>
  <si>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RSM022</t>
  </si>
  <si>
    <t xml:space="preserve">m²</t>
  </si>
  <si>
    <t xml:space="preserve">Tarima de madera para exterior.</t>
  </si>
  <si>
    <r>
      <rPr>
        <sz val="8.25"/>
        <color rgb="FF000000"/>
        <rFont val="Arial"/>
        <family val="2"/>
      </rPr>
      <t xml:space="preserve">Tarima para exterior, formada por tablas de madera maciza, de pino Suecia, de 21x95x1600/2400 mm, resistencia al deslizamiento clase 3, según CTE DB SU, fijadas mediante el sistema de fijación oculta sobre rastreles de madera de pino pinaster (Pinus pinaster), tratada en autoclave, con clase de uso 4 según UNE-EN 335 de 50x38 mm, separados 40 cm entre sí y fijados al soporte con pelladas de mortero de cemento. Incluso clips y tornillos de acero inoxidable para sujeción de las tablas a los rastreles y piezas especiales. El precio no incluye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</si>
  <si>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</si>
  <si>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</si>
  <si>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</si>
  <si>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</si>
  <si>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</si>
  <si>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</si>
  <si>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</si>
  <si>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mt18mva015c</t>
  </si>
  <si>
    <t xml:space="preserve">m</t>
  </si>
  <si>
    <t xml:space="preserve">Rastrel de 50x38 mm de sección, de madera de pino pinaster (Pinus pinaster), tratada en autoclave, con clase de uso 4, según UNE-EN 335, acabado cepillado, con humedad inferior al 20%.</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</si>
  <si>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</si>
  <si>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</si>
  <si>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</si>
  <si>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</si>
  <si>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</si>
  <si>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</si>
  <si>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mt18mta030ij</t>
  </si>
  <si>
    <t xml:space="preserve">m²</t>
  </si>
  <si>
    <t xml:space="preserve">Tablas de madera maciza, de pino Suecia, de 21x95x1600/2400 mm, sin tratar, para cepillado y aplicación de un tratamiento protector y decorativo en obra; resistencia al deslizamiento clase 3, según CTE DB SU; con accesorios de montaje. Según UNE-EN 13810-1 y UNE-EN 14342</t>
  </si>
  <si>
    <t xml:space="preserve">mt18mva021</t>
  </si>
  <si>
    <t xml:space="preserve">Ud</t>
  </si>
  <si>
    <t xml:space="preserve">Accesorios de montaje para colocación de tarima flotante con clips.</t>
  </si>
  <si>
    <t xml:space="preserve">mt18acc020</t>
  </si>
  <si>
    <t xml:space="preserve">Ud</t>
  </si>
  <si>
    <t xml:space="preserve">Kit de ensamble para tarima exterior, compuesto por clip de acero inoxidable, en forma de omega, para el ensamblaje de las tablas, y tornillo de acero inoxidable, para fijación del clip al rastrel.</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</si>
  <si>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</si>
  <si>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</si>
  <si>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</si>
  <si>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</si>
  <si>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</si>
  <si>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</si>
  <si>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</si>
  <si>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</si>
  <si>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</si>
  <si>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</si>
  <si>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</si>
  <si>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</si>
  <si>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19,62€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</si>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</sst>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2.6</v>
      </c>
      <c r="H10" s="11"/>
      <c r="I10" s="12">
        <v>2.5</v>
      </c>
      <c r="J10" s="12">
        <f ca="1">ROUND(INDIRECT(ADDRESS(ROW()+(0), COLUMN()+(-3), 1))*INDIRECT(ADDRESS(ROW()+(0), COLUMN()+(-1), 1)), 2)</f>
        <v>6.5</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0.006</v>
      </c>
      <c r="H12" s="11"/>
      <c r="I12" s="12">
        <v>53.48</v>
      </c>
      <c r="J12" s="12">
        <f ca="1">ROUND(INDIRECT(ADDRESS(ROW()+(0), COLUMN()+(-3), 1))*INDIRECT(ADDRESS(ROW()+(0), COLUMN()+(-1), 1)), 2)</f>
        <v>0.32</v>
      </c>
    </row>
    <row r="13" spans="1:10" ht="45.00" thickBot="1" customHeight="1">
      <c r="A13" s="1" t="s">
        <v>21</v>
      </c>
      <c r="B13" s="1"/>
      <c r="C13" s="10" t="s">
        <v>22</v>
      </c>
      <c r="D13" s="10"/>
      <c r="E13" s="1" t="s">
        <v>23</v>
      </c>
      <c r="F13" s="1"/>
      <c r="G13" s="11">
        <v>1.05</v>
      </c>
      <c r="H13" s="11"/>
      <c r="I13" s="12">
        <v>22.73</v>
      </c>
      <c r="J13" s="12">
        <f ca="1">ROUND(INDIRECT(ADDRESS(ROW()+(0), COLUMN()+(-3), 1))*INDIRECT(ADDRESS(ROW()+(0), COLUMN()+(-1), 1)), 2)</f>
        <v>23.87</v>
      </c>
    </row>
    <row r="14" spans="1:10" ht="13.50" thickBot="1" customHeight="1">
      <c r="A14" s="1" t="s">
        <v>24</v>
      </c>
      <c r="B14" s="1"/>
      <c r="C14" s="10" t="s">
        <v>25</v>
      </c>
      <c r="D14" s="10"/>
      <c r="E14" s="1" t="s">
        <v>26</v>
      </c>
      <c r="F14" s="1"/>
      <c r="G14" s="11">
        <v>1</v>
      </c>
      <c r="H14" s="11"/>
      <c r="I14" s="12">
        <v>2.15</v>
      </c>
      <c r="J14" s="12">
        <f ca="1">ROUND(INDIRECT(ADDRESS(ROW()+(0), COLUMN()+(-3), 1))*INDIRECT(ADDRESS(ROW()+(0), COLUMN()+(-1), 1)), 2)</f>
        <v>2.15</v>
      </c>
    </row>
    <row r="15" spans="1:10" ht="34.50" thickBot="1" customHeight="1">
      <c r="A15" s="1" t="s">
        <v>27</v>
      </c>
      <c r="B15" s="1"/>
      <c r="C15" s="10" t="s">
        <v>28</v>
      </c>
      <c r="D15" s="10"/>
      <c r="E15" s="1" t="s">
        <v>29</v>
      </c>
      <c r="F15" s="1"/>
      <c r="G15" s="13">
        <v>25</v>
      </c>
      <c r="H15" s="13"/>
      <c r="I15" s="14">
        <v>0.34</v>
      </c>
      <c r="J15" s="14">
        <f ca="1">ROUND(INDIRECT(ADDRESS(ROW()+(0), COLUMN()+(-3), 1))*INDIRECT(ADDRESS(ROW()+(0), COLUMN()+(-1), 1)), 2)</f>
        <v>8.5</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41.35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0.498</v>
      </c>
      <c r="H18" s="11"/>
      <c r="I18" s="12">
        <v>22.53</v>
      </c>
      <c r="J18" s="12">
        <f ca="1">ROUND(INDIRECT(ADDRESS(ROW()+(0), COLUMN()+(-3), 1))*INDIRECT(ADDRESS(ROW()+(0), COLUMN()+(-1), 1)), 2)</f>
        <v>11.22</v>
      </c>
    </row>
    <row r="19" spans="1:10" ht="13.50" thickBot="1" customHeight="1">
      <c r="A19" s="1" t="s">
        <v>35</v>
      </c>
      <c r="B19" s="1"/>
      <c r="C19" s="10" t="s">
        <v>36</v>
      </c>
      <c r="D19" s="10"/>
      <c r="E19" s="1" t="s">
        <v>37</v>
      </c>
      <c r="F19" s="1"/>
      <c r="G19" s="13">
        <v>0.498</v>
      </c>
      <c r="H19" s="13"/>
      <c r="I19" s="14">
        <v>21.78</v>
      </c>
      <c r="J19" s="14">
        <f ca="1">ROUND(INDIRECT(ADDRESS(ROW()+(0), COLUMN()+(-3), 1))*INDIRECT(ADDRESS(ROW()+(0), COLUMN()+(-1), 1)), 2)</f>
        <v>10.85</v>
      </c>
    </row>
    <row r="20" spans="1:10" ht="13.50" thickBot="1" customHeight="1">
      <c r="A20" s="15"/>
      <c r="B20" s="15"/>
      <c r="C20" s="15"/>
      <c r="D20" s="15"/>
      <c r="E20" s="15"/>
      <c r="F20" s="15"/>
      <c r="G20" s="9" t="s">
        <v>38</v>
      </c>
      <c r="H20" s="9"/>
      <c r="I20" s="9"/>
      <c r="J20" s="17">
        <f ca="1">ROUND(SUM(INDIRECT(ADDRESS(ROW()+(-1), COLUMN()+(0), 1)),INDIRECT(ADDRESS(ROW()+(-2), COLUMN()+(0), 1))), 2)</f>
        <v>22.07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63.42</v>
      </c>
      <c r="J22" s="14">
        <f ca="1">ROUND(INDIRECT(ADDRESS(ROW()+(0), COLUMN()+(-3), 1))*INDIRECT(ADDRESS(ROW()+(0), COLUMN()+(-1), 1))/100, 2)</f>
        <v>1.27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64.69</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882014</v>
      </c>
      <c r="G29" s="29"/>
      <c r="H29" s="29">
        <v>882015</v>
      </c>
      <c r="I29" s="29"/>
      <c r="J29" s="29" t="s">
        <v>52</v>
      </c>
    </row>
    <row r="30" spans="1:10" ht="13.5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