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<sst xmlns="http://schemas.openxmlformats.org/spreadsheetml/2006/main" count="63" uniqueCount="63">
  <si>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</si>
  <si>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RTT041</t>
  </si>
  <si>
    <t xml:space="preserve">m²</t>
  </si>
  <si>
    <t xml:space="preserve">Falso techo registrable de lamas de MDF. Sistema "DECUSTIK".</t>
  </si>
  <si>
    <r>
      <rPr>
        <sz val="8.25"/>
        <color rgb="FF000000"/>
        <rFont val="Arial"/>
        <family val="2"/>
      </rPr>
      <t xml:space="preserve">Falso techo registrable suspendido, situado a una altura menor de 4 m. Sistema D+ "DECUSTIK", constituido por: ESTRUCTURA: perfilería oculta, de acero galvanizado, color blanco, con suela de 24 mm de anchura, comprendiendo perfiles primarios y secundarios; LAMAS DE MDF: lamas de MDF, D+002 "DECUSTIK", con recubrimiento de lámina de melamina de color a elegir, de 2430x128 mm y 16 mm de espesor, de superficie ranurada, con la cara posterior con perforaciones circulares de 10 mm de diámetro, con una separación de 16 mm entre perforaciones en un 7,73% de la superficie y recubierta con un velo acústico, con mecanizado lateral recto D+. Incluso perfiles angulares, fijaciones para el anclaje de los perfiles, clips de acero inoxidable para la fijación de las lamas de MDF a los perfiles primarios, clips de acero inoxidable para la fijación de las lamas de MDF a el perfil perimetral y accesorios de montaje. El precio no incluye el aislamiento a colocar sobre el falso techo.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</si>
  <si>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</si>
  <si>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</si>
  <si>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</si>
  <si>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</si>
  <si>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</si>
  <si>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</si>
  <si>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</si>
  <si>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mt12dec010a</t>
  </si>
  <si>
    <t xml:space="preserve">m²</t>
  </si>
  <si>
    <t xml:space="preserve">Lama de MDF, D+002 "DECUSTIK", con recubrimiento de lámina de melamina de color a elegir, de 2430x128 mm y 16 mm de espesor, de superficie ranurada, con la cara posterior con perforaciones circulares de 10 mm de diámetro, con una separación de 16 mm entre perforaciones en un 7,73% de la superficie y recubierta con un velo acústico, con mecanizado lateral recto D+, Euroclase B-s2, d0 de reacción al fuego según UNE-EN 13501-1.</t>
  </si>
  <si>
    <t xml:space="preserve">mt12psg200a</t>
  </si>
  <si>
    <t xml:space="preserve">m</t>
  </si>
  <si>
    <t xml:space="preserve">Perfil primario 24x38x3700 mm, de acero galvanizado, según UNE-EN 13964.</t>
  </si>
  <si>
    <t xml:space="preserve">mt12psg200b</t>
  </si>
  <si>
    <t xml:space="preserve">m</t>
  </si>
  <si>
    <t xml:space="preserve">Perfil secundario 24x32x600 mm, de acero galvanizado, según UNE-EN 13964.</t>
  </si>
  <si>
    <t xml:space="preserve">mt12psg200d</t>
  </si>
  <si>
    <t xml:space="preserve">m</t>
  </si>
  <si>
    <t xml:space="preserve">Perfil angular 25x25x3000 mm, de acero galvanizado, según UNE-EN 13964.</t>
  </si>
  <si>
    <t xml:space="preserve">mt12dec011a</t>
  </si>
  <si>
    <t xml:space="preserve">Ud</t>
  </si>
  <si>
    <t xml:space="preserve">Clip de acero inoxidable "DECUSTIK", para la fijación de las lamas de MDF a los perfiles primarios.</t>
  </si>
  <si>
    <t xml:space="preserve">mt12dec011b</t>
  </si>
  <si>
    <t xml:space="preserve">Ud</t>
  </si>
  <si>
    <t xml:space="preserve">Clip de acero inoxidable "DECUSTIK", para la fijación de las lamas de MDF a el perfil perimetral.</t>
  </si>
  <si>
    <t xml:space="preserve">mt12pek060a</t>
  </si>
  <si>
    <t xml:space="preserve">Ud</t>
  </si>
  <si>
    <t xml:space="preserve">Pieza de cuelgue rápido, para falsos techos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</si>
  <si>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</si>
  <si>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</si>
  <si>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</si>
  <si>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</si>
  <si>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</si>
  <si>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taco y tornillo 5x27.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</si>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</sst>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42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78.2</v>
      </c>
      <c r="J10" s="12">
        <f ca="1">ROUND(INDIRECT(ADDRESS(ROW()+(0), COLUMN()+(-3), 1))*INDIRECT(ADDRESS(ROW()+(0), COLUMN()+(-1), 1)), 2)</f>
        <v>78.2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2.035</v>
      </c>
      <c r="H11" s="11"/>
      <c r="I11" s="12">
        <v>1.89</v>
      </c>
      <c r="J11" s="12">
        <f ca="1">ROUND(INDIRECT(ADDRESS(ROW()+(0), COLUMN()+(-3), 1))*INDIRECT(ADDRESS(ROW()+(0), COLUMN()+(-1), 1)), 2)</f>
        <v>3.85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0.9</v>
      </c>
      <c r="H12" s="11"/>
      <c r="I12" s="12">
        <v>1.89</v>
      </c>
      <c r="J12" s="12">
        <f ca="1">ROUND(INDIRECT(ADDRESS(ROW()+(0), COLUMN()+(-3), 1))*INDIRECT(ADDRESS(ROW()+(0), COLUMN()+(-1), 1)), 2)</f>
        <v>1.7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1.22</v>
      </c>
      <c r="H13" s="11"/>
      <c r="I13" s="12">
        <v>1.75</v>
      </c>
      <c r="J13" s="12">
        <f ca="1">ROUND(INDIRECT(ADDRESS(ROW()+(0), COLUMN()+(-3), 1))*INDIRECT(ADDRESS(ROW()+(0), COLUMN()+(-1), 1)), 2)</f>
        <v>2.14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15</v>
      </c>
      <c r="H14" s="11"/>
      <c r="I14" s="12">
        <v>0.16</v>
      </c>
      <c r="J14" s="12">
        <f ca="1">ROUND(INDIRECT(ADDRESS(ROW()+(0), COLUMN()+(-3), 1))*INDIRECT(ADDRESS(ROW()+(0), COLUMN()+(-1), 1)), 2)</f>
        <v>2.4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1</v>
      </c>
      <c r="H15" s="11"/>
      <c r="I15" s="12">
        <v>0.44</v>
      </c>
      <c r="J15" s="12">
        <f ca="1">ROUND(INDIRECT(ADDRESS(ROW()+(0), COLUMN()+(-3), 1))*INDIRECT(ADDRESS(ROW()+(0), COLUMN()+(-1), 1)), 2)</f>
        <v>0.44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</v>
      </c>
      <c r="H16" s="11"/>
      <c r="I16" s="12">
        <v>0.96</v>
      </c>
      <c r="J16" s="12">
        <f ca="1">ROUND(INDIRECT(ADDRESS(ROW()+(0), COLUMN()+(-3), 1))*INDIRECT(ADDRESS(ROW()+(0), COLUMN()+(-1), 1)), 2)</f>
        <v>0.96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</v>
      </c>
      <c r="H17" s="11"/>
      <c r="I17" s="12">
        <v>0.37</v>
      </c>
      <c r="J17" s="12">
        <f ca="1">ROUND(INDIRECT(ADDRESS(ROW()+(0), COLUMN()+(-3), 1))*INDIRECT(ADDRESS(ROW()+(0), COLUMN()+(-1), 1)), 2)</f>
        <v>0.37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3">
        <v>1</v>
      </c>
      <c r="H18" s="13"/>
      <c r="I18" s="14">
        <v>0.06</v>
      </c>
      <c r="J18" s="14">
        <f ca="1">ROUND(INDIRECT(ADDRESS(ROW()+(0), COLUMN()+(-3), 1))*INDIRECT(ADDRESS(ROW()+(0), COLUMN()+(-1), 1)), 2)</f>
        <v>0.06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39</v>
      </c>
      <c r="H19" s="9"/>
      <c r="I19" s="9"/>
      <c r="J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90.12</v>
      </c>
    </row>
    <row r="20" spans="1:10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8"/>
      <c r="H20" s="18"/>
      <c r="I20" s="15"/>
      <c r="J20" s="15"/>
    </row>
    <row r="21" spans="1:10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"/>
      <c r="G21" s="11">
        <v>0.299</v>
      </c>
      <c r="H21" s="11"/>
      <c r="I21" s="12">
        <v>23.16</v>
      </c>
      <c r="J21" s="12">
        <f ca="1">ROUND(INDIRECT(ADDRESS(ROW()+(0), COLUMN()+(-3), 1))*INDIRECT(ADDRESS(ROW()+(0), COLUMN()+(-1), 1)), 2)</f>
        <v>6.92</v>
      </c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3">
        <v>0.299</v>
      </c>
      <c r="H22" s="13"/>
      <c r="I22" s="14">
        <v>21.78</v>
      </c>
      <c r="J22" s="14">
        <f ca="1">ROUND(INDIRECT(ADDRESS(ROW()+(0), COLUMN()+(-3), 1))*INDIRECT(ADDRESS(ROW()+(0), COLUMN()+(-1), 1)), 2)</f>
        <v>6.51</v>
      </c>
    </row>
    <row r="23" spans="1:10" ht="13.50" thickBot="1" customHeight="1">
      <c r="A23" s="15"/>
      <c r="B23" s="15"/>
      <c r="C23" s="15"/>
      <c r="D23" s="15"/>
      <c r="E23" s="15"/>
      <c r="F23" s="15"/>
      <c r="G23" s="9" t="s">
        <v>47</v>
      </c>
      <c r="H23" s="9"/>
      <c r="I23" s="9"/>
      <c r="J23" s="17">
        <f ca="1">ROUND(SUM(INDIRECT(ADDRESS(ROW()+(-1), COLUMN()+(0), 1)),INDIRECT(ADDRESS(ROW()+(-2), COLUMN()+(0), 1))), 2)</f>
        <v>13.43</v>
      </c>
    </row>
    <row r="24" spans="1:10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8"/>
      <c r="H24" s="18"/>
      <c r="I24" s="15"/>
      <c r="J24" s="15"/>
    </row>
    <row r="25" spans="1:10" ht="13.50" thickBot="1" customHeight="1">
      <c r="A25" s="19"/>
      <c r="B25" s="19"/>
      <c r="C25" s="20" t="s">
        <v>49</v>
      </c>
      <c r="D25" s="20"/>
      <c r="E25" s="19" t="s">
        <v>50</v>
      </c>
      <c r="F25" s="19"/>
      <c r="G25" s="13">
        <v>2</v>
      </c>
      <c r="H25" s="13"/>
      <c r="I25" s="14">
        <f ca="1">ROUND(SUM(INDIRECT(ADDRESS(ROW()+(-2), COLUMN()+(1), 1)),INDIRECT(ADDRESS(ROW()+(-6), COLUMN()+(1), 1))), 2)</f>
        <v>103.55</v>
      </c>
      <c r="J25" s="14">
        <f ca="1">ROUND(INDIRECT(ADDRESS(ROW()+(0), COLUMN()+(-3), 1))*INDIRECT(ADDRESS(ROW()+(0), COLUMN()+(-1), 1))/100, 2)</f>
        <v>2.07</v>
      </c>
    </row>
    <row r="26" spans="1:10" ht="13.50" thickBot="1" customHeight="1">
      <c r="A26" s="21" t="s">
        <v>51</v>
      </c>
      <c r="B26" s="21"/>
      <c r="C26" s="22"/>
      <c r="D26" s="22"/>
      <c r="E26" s="23"/>
      <c r="F26" s="23"/>
      <c r="G26" s="24" t="s">
        <v>52</v>
      </c>
      <c r="H26" s="24"/>
      <c r="I26" s="25"/>
      <c r="J26" s="26">
        <f ca="1">ROUND(SUM(INDIRECT(ADDRESS(ROW()+(-1), COLUMN()+(0), 1)),INDIRECT(ADDRESS(ROW()+(-3), COLUMN()+(0), 1)),INDIRECT(ADDRESS(ROW()+(-7), COLUMN()+(0), 1))), 2)</f>
        <v>105.62</v>
      </c>
    </row>
    <row r="29" spans="1:10" ht="13.50" thickBot="1" customHeight="1">
      <c r="A29" s="27" t="s">
        <v>53</v>
      </c>
      <c r="B29" s="27"/>
      <c r="C29" s="27"/>
      <c r="D29" s="27"/>
      <c r="E29" s="27"/>
      <c r="F29" s="27" t="s">
        <v>54</v>
      </c>
      <c r="G29" s="27"/>
      <c r="H29" s="27" t="s">
        <v>55</v>
      </c>
      <c r="I29" s="27"/>
      <c r="J29" s="27" t="s">
        <v>56</v>
      </c>
    </row>
    <row r="30" spans="1:10" ht="13.50" thickBot="1" customHeight="1">
      <c r="A30" s="28" t="s">
        <v>57</v>
      </c>
      <c r="B30" s="28"/>
      <c r="C30" s="28"/>
      <c r="D30" s="28"/>
      <c r="E30" s="28"/>
      <c r="F30" s="29">
        <v>842016</v>
      </c>
      <c r="G30" s="29"/>
      <c r="H30" s="29">
        <v>842017</v>
      </c>
      <c r="I30" s="29"/>
      <c r="J30" s="29" t="s">
        <v>58</v>
      </c>
    </row>
    <row r="31" spans="1:10" ht="13.50" thickBot="1" customHeight="1">
      <c r="A31" s="30" t="s">
        <v>59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60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61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62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I23"/>
    <mergeCell ref="A24:B24"/>
    <mergeCell ref="C24:D24"/>
    <mergeCell ref="E24:H24"/>
    <mergeCell ref="A25:B25"/>
    <mergeCell ref="C25:D25"/>
    <mergeCell ref="E25:F25"/>
    <mergeCell ref="G25:H25"/>
    <mergeCell ref="A26:F26"/>
    <mergeCell ref="G26:I26"/>
    <mergeCell ref="A29:E29"/>
    <mergeCell ref="F29:G29"/>
    <mergeCell ref="H29:I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