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<sst xmlns="http://schemas.openxmlformats.org/spreadsheetml/2006/main" count="51" uniqueCount="51">
  <si>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</si>
  <si>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SAI005</t>
  </si>
  <si>
    <t xml:space="preserve">Ud</t>
  </si>
  <si>
    <t xml:space="preserve">Inodoro con tanque bajo, de porcelana sanitaria.</t>
  </si>
  <si>
    <r>
      <rPr>
        <sz val="8.25"/>
        <color rgb="FF000000"/>
        <rFont val="Arial"/>
        <family val="2"/>
      </rPr>
      <t xml:space="preserve">Taza de inodoro abierta de tanque bajo, con salida para conexión horizontal o vertical y fijación oculta, de porcelana sanitaria, acabado vitrificado, color blanco acabado brillante, código de pedido T459601, serie i.life S "IDEAL STANDARD", de 360x605x400 mm, con tecnología de descarga Rimless+ con brida abierta para facilitar la limpieza, con cisterna de inodoro, de doble descarga, con conexión de suministro inferior, de porcelana sanitaria, acabado vitrificado, color blanco acabado brillante, código de pedido T473501 y con asiento y tapa envolvente de inodoro, color blanco acabado brillante, código de pedido T473601. Incluso llave de regulación, enlace de alimentación flexible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</si>
  <si>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</si>
  <si>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</si>
  <si>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</si>
  <si>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</si>
  <si>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</si>
  <si>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</si>
  <si>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</si>
  <si>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mt30ssi030b</t>
  </si>
  <si>
    <t xml:space="preserve">Ud</t>
  </si>
  <si>
    <t xml:space="preserve">Taza de inodoro abierta de tanque bajo, con salida para conexión horizontal o vertical y fijación oculta, de porcelana sanitaria, acabado vitrificado, color blanco acabado brillante, código de pedido T459601, serie i.life S "IDEAL STANDARD", de 360x605x400 mm, con tecnología de descarga Rimless+ con brida abierta para facilitar la limpieza, según UNE-EN 997, con elementos de fijación.</t>
  </si>
  <si>
    <t xml:space="preserve">mt30ssi031a</t>
  </si>
  <si>
    <t xml:space="preserve">Ud</t>
  </si>
  <si>
    <t xml:space="preserve">Cisterna de inodoro, de doble descarga, con conexión de suministro inferior, de porcelana sanitaria, acabado vitrificado, color blanco acabado brillante, código de pedido T473501, serie i.life S "IDEAL STANDARD", de 365x140x390 mm, con juego de mecanismos de descarga doble de 4,5-3 litros, según UNE-EN 997.</t>
  </si>
  <si>
    <t xml:space="preserve">mt30ssi011a</t>
  </si>
  <si>
    <t xml:space="preserve">Ud</t>
  </si>
  <si>
    <t xml:space="preserve">Asiento y tapa envolvente de inodoro, color blanco acabado brillante, código de pedido T473601, serie i.life S, "IDEAL STANDARD".</t>
  </si>
  <si>
    <t xml:space="preserve">mt30lla020</t>
  </si>
  <si>
    <t xml:space="preserve">Ud</t>
  </si>
  <si>
    <t xml:space="preserve">Llave de regulación de 1/2", para inodoro, acabado cromado.</t>
  </si>
  <si>
    <t xml:space="preserve">mt38tew010a</t>
  </si>
  <si>
    <t xml:space="preserve">Ud</t>
  </si>
  <si>
    <t xml:space="preserve">Latiguillo flexible de 20 cm y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</si>
  <si>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</si>
  <si>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</si>
  <si>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</si>
  <si>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</si>
  <si>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</si>
  <si>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</si>
  <si>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</si>
  <si>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</si>
  <si>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</si>
  <si>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</si>
  <si>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</si>
  <si>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</si>
  <si>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78,62€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</si>
  <si>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</si>
  <si>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</si>
  <si>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</si>
  <si>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</si>
  <si>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</si>
  <si>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997:2012</t>
  </si>
  <si>
    <t xml:space="preserve">Inodoros y conjuntos de inodoros con sifón incorporado.</t>
  </si>
  <si>
    <t xml:space="preserve">EN  997:2012/AC:2012</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</si>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</sst>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40"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55.50" thickBot="1" customHeight="1">
      <c r="A10" s="1" t="s">
        <v>12</v>
      </c>
      <c r="B10" s="1"/>
      <c r="C10" s="10" t="s">
        <v>13</v>
      </c>
      <c r="D10" s="1" t="s">
        <v>14</v>
      </c>
      <c r="E10" s="1"/>
      <c r="F10" s="11">
        <v>1</v>
      </c>
      <c r="G10" s="11"/>
      <c r="H10" s="12">
        <v>239</v>
      </c>
      <c r="I10" s="12">
        <f ca="1">ROUND(INDIRECT(ADDRESS(ROW()+(0), COLUMN()+(-3), 1))*INDIRECT(ADDRESS(ROW()+(0), COLUMN()+(-1), 1)), 2)</f>
        <v>239</v>
      </c>
      <c r="J10" s="12"/>
    </row>
    <row r="11" spans="1:10" ht="45.00" thickBot="1" customHeight="1">
      <c r="A11" s="1" t="s">
        <v>15</v>
      </c>
      <c r="B11" s="1"/>
      <c r="C11" s="10" t="s">
        <v>16</v>
      </c>
      <c r="D11" s="1" t="s">
        <v>17</v>
      </c>
      <c r="E11" s="1"/>
      <c r="F11" s="11">
        <v>1</v>
      </c>
      <c r="G11" s="11"/>
      <c r="H11" s="12">
        <v>135</v>
      </c>
      <c r="I11" s="12">
        <f ca="1">ROUND(INDIRECT(ADDRESS(ROW()+(0), COLUMN()+(-3), 1))*INDIRECT(ADDRESS(ROW()+(0), COLUMN()+(-1), 1)), 2)</f>
        <v>135</v>
      </c>
      <c r="J11" s="12"/>
    </row>
    <row r="12" spans="1:10" ht="24.00" thickBot="1" customHeight="1">
      <c r="A12" s="1" t="s">
        <v>18</v>
      </c>
      <c r="B12" s="1"/>
      <c r="C12" s="10" t="s">
        <v>19</v>
      </c>
      <c r="D12" s="1" t="s">
        <v>20</v>
      </c>
      <c r="E12" s="1"/>
      <c r="F12" s="11">
        <v>1</v>
      </c>
      <c r="G12" s="11"/>
      <c r="H12" s="12">
        <v>74</v>
      </c>
      <c r="I12" s="12">
        <f ca="1">ROUND(INDIRECT(ADDRESS(ROW()+(0), COLUMN()+(-3), 1))*INDIRECT(ADDRESS(ROW()+(0), COLUMN()+(-1), 1)), 2)</f>
        <v>74</v>
      </c>
      <c r="J12" s="12"/>
    </row>
    <row r="13" spans="1:10" ht="13.50" thickBot="1" customHeight="1">
      <c r="A13" s="1" t="s">
        <v>21</v>
      </c>
      <c r="B13" s="1"/>
      <c r="C13" s="10" t="s">
        <v>22</v>
      </c>
      <c r="D13" s="1" t="s">
        <v>23</v>
      </c>
      <c r="E13" s="1"/>
      <c r="F13" s="11">
        <v>1</v>
      </c>
      <c r="G13" s="11"/>
      <c r="H13" s="12">
        <v>23.2</v>
      </c>
      <c r="I13" s="12">
        <f ca="1">ROUND(INDIRECT(ADDRESS(ROW()+(0), COLUMN()+(-3), 1))*INDIRECT(ADDRESS(ROW()+(0), COLUMN()+(-1), 1)), 2)</f>
        <v>23.2</v>
      </c>
      <c r="J13" s="12"/>
    </row>
    <row r="14" spans="1:10" ht="13.50" thickBot="1" customHeight="1">
      <c r="A14" s="1" t="s">
        <v>24</v>
      </c>
      <c r="B14" s="1"/>
      <c r="C14" s="10" t="s">
        <v>25</v>
      </c>
      <c r="D14" s="1" t="s">
        <v>26</v>
      </c>
      <c r="E14" s="1"/>
      <c r="F14" s="11">
        <v>1</v>
      </c>
      <c r="G14" s="11"/>
      <c r="H14" s="12">
        <v>8</v>
      </c>
      <c r="I14" s="12">
        <f ca="1">ROUND(INDIRECT(ADDRESS(ROW()+(0), COLUMN()+(-3), 1))*INDIRECT(ADDRESS(ROW()+(0), COLUMN()+(-1), 1)), 2)</f>
        <v>8</v>
      </c>
      <c r="J14" s="12"/>
    </row>
    <row r="15" spans="1:10" ht="24.00" thickBot="1" customHeight="1">
      <c r="A15" s="1" t="s">
        <v>27</v>
      </c>
      <c r="B15" s="1"/>
      <c r="C15" s="10" t="s">
        <v>28</v>
      </c>
      <c r="D15" s="1" t="s">
        <v>29</v>
      </c>
      <c r="E15" s="1"/>
      <c r="F15" s="13">
        <v>0.012</v>
      </c>
      <c r="G15" s="13"/>
      <c r="H15" s="14">
        <v>7.5</v>
      </c>
      <c r="I15" s="14">
        <f ca="1">ROUND(INDIRECT(ADDRESS(ROW()+(0), COLUMN()+(-3), 1))*INDIRECT(ADDRESS(ROW()+(0), COLUMN()+(-1), 1)), 2)</f>
        <v>0.09</v>
      </c>
      <c r="J15" s="14"/>
    </row>
    <row r="16" spans="1:10" ht="13.50" thickBot="1" customHeight="1">
      <c r="A16" s="15"/>
      <c r="B16" s="15"/>
      <c r="C16" s="15"/>
      <c r="D16" s="15"/>
      <c r="E16" s="15"/>
      <c r="F16" s="9" t="s">
        <v>30</v>
      </c>
      <c r="G16" s="9"/>
      <c r="H16" s="9"/>
      <c r="I16" s="17">
        <f ca="1">ROUND(SUM(INDIRECT(ADDRESS(ROW()+(-1), COLUMN()+(0), 1)),INDIRECT(ADDRESS(ROW()+(-2), COLUMN()+(0), 1)),INDIRECT(ADDRESS(ROW()+(-3), COLUMN()+(0), 1)),INDIRECT(ADDRESS(ROW()+(-4), COLUMN()+(0), 1)),INDIRECT(ADDRESS(ROW()+(-5), COLUMN()+(0), 1)),INDIRECT(ADDRESS(ROW()+(-6), COLUMN()+(0), 1))), 2)</f>
        <v>479.29</v>
      </c>
      <c r="J16" s="17"/>
    </row>
    <row r="17" spans="1:10" ht="13.50" thickBot="1" customHeight="1">
      <c r="A17" s="15">
        <v>2</v>
      </c>
      <c r="B17" s="15"/>
      <c r="C17" s="15"/>
      <c r="D17" s="18" t="s">
        <v>31</v>
      </c>
      <c r="E17" s="18"/>
      <c r="F17" s="18"/>
      <c r="G17" s="18"/>
      <c r="H17" s="15"/>
      <c r="I17" s="15"/>
      <c r="J17" s="15"/>
    </row>
    <row r="18" spans="1:10" ht="13.50" thickBot="1" customHeight="1">
      <c r="A18" s="1" t="s">
        <v>32</v>
      </c>
      <c r="B18" s="1"/>
      <c r="C18" s="10" t="s">
        <v>33</v>
      </c>
      <c r="D18" s="1" t="s">
        <v>34</v>
      </c>
      <c r="E18" s="1"/>
      <c r="F18" s="13">
        <v>1.493</v>
      </c>
      <c r="G18" s="13"/>
      <c r="H18" s="14">
        <v>23.16</v>
      </c>
      <c r="I18" s="14">
        <f ca="1">ROUND(INDIRECT(ADDRESS(ROW()+(0), COLUMN()+(-3), 1))*INDIRECT(ADDRESS(ROW()+(0), COLUMN()+(-1), 1)), 2)</f>
        <v>34.58</v>
      </c>
      <c r="J18" s="14"/>
    </row>
    <row r="19" spans="1:10" ht="13.50" thickBot="1" customHeight="1">
      <c r="A19" s="15"/>
      <c r="B19" s="15"/>
      <c r="C19" s="15"/>
      <c r="D19" s="15"/>
      <c r="E19" s="15"/>
      <c r="F19" s="9" t="s">
        <v>35</v>
      </c>
      <c r="G19" s="9"/>
      <c r="H19" s="9"/>
      <c r="I19" s="17">
        <f ca="1">ROUND(SUM(INDIRECT(ADDRESS(ROW()+(-1), COLUMN()+(0), 1))), 2)</f>
        <v>34.58</v>
      </c>
      <c r="J19" s="17"/>
    </row>
    <row r="20" spans="1:10" ht="13.50" thickBot="1" customHeight="1">
      <c r="A20" s="15">
        <v>3</v>
      </c>
      <c r="B20" s="15"/>
      <c r="C20" s="15"/>
      <c r="D20" s="18" t="s">
        <v>36</v>
      </c>
      <c r="E20" s="18"/>
      <c r="F20" s="18"/>
      <c r="G20" s="18"/>
      <c r="H20" s="15"/>
      <c r="I20" s="15"/>
      <c r="J20" s="15"/>
    </row>
    <row r="21" spans="1:10" ht="13.50" thickBot="1" customHeight="1">
      <c r="A21" s="19"/>
      <c r="B21" s="19"/>
      <c r="C21" s="20" t="s">
        <v>37</v>
      </c>
      <c r="D21" s="19" t="s">
        <v>38</v>
      </c>
      <c r="E21" s="19"/>
      <c r="F21" s="13">
        <v>2</v>
      </c>
      <c r="G21" s="13"/>
      <c r="H21" s="14">
        <f ca="1">ROUND(SUM(INDIRECT(ADDRESS(ROW()+(-2), COLUMN()+(1), 1)),INDIRECT(ADDRESS(ROW()+(-5), COLUMN()+(1), 1))), 2)</f>
        <v>513.87</v>
      </c>
      <c r="I21" s="14">
        <f ca="1">ROUND(INDIRECT(ADDRESS(ROW()+(0), COLUMN()+(-3), 1))*INDIRECT(ADDRESS(ROW()+(0), COLUMN()+(-1), 1))/100, 2)</f>
        <v>10.28</v>
      </c>
      <c r="J21" s="14"/>
    </row>
    <row r="22" spans="1:10" ht="13.50" thickBot="1" customHeight="1">
      <c r="A22" s="21" t="s">
        <v>39</v>
      </c>
      <c r="B22" s="21"/>
      <c r="C22" s="22"/>
      <c r="D22" s="23"/>
      <c r="E22" s="23"/>
      <c r="F22" s="24" t="s">
        <v>40</v>
      </c>
      <c r="G22" s="24"/>
      <c r="H22" s="25"/>
      <c r="I22" s="26">
        <f ca="1">ROUND(SUM(INDIRECT(ADDRESS(ROW()+(-1), COLUMN()+(0), 1)),INDIRECT(ADDRESS(ROW()+(-3), COLUMN()+(0), 1)),INDIRECT(ADDRESS(ROW()+(-6), COLUMN()+(0), 1))), 2)</f>
        <v>524.15</v>
      </c>
      <c r="J22" s="26"/>
    </row>
    <row r="25" spans="1:10" ht="13.50" thickBot="1" customHeight="1">
      <c r="A25" s="27" t="s">
        <v>41</v>
      </c>
      <c r="B25" s="27"/>
      <c r="C25" s="27"/>
      <c r="D25" s="27"/>
      <c r="E25" s="27" t="s">
        <v>42</v>
      </c>
      <c r="F25" s="27"/>
      <c r="G25" s="27" t="s">
        <v>43</v>
      </c>
      <c r="H25" s="27"/>
      <c r="I25" s="27"/>
      <c r="J25" s="27" t="s">
        <v>44</v>
      </c>
    </row>
    <row r="26" spans="1:10" ht="13.50" thickBot="1" customHeight="1">
      <c r="A26" s="28" t="s">
        <v>45</v>
      </c>
      <c r="B26" s="28"/>
      <c r="C26" s="28"/>
      <c r="D26" s="28"/>
      <c r="E26" s="29">
        <v>1.12201e+006</v>
      </c>
      <c r="F26" s="29"/>
      <c r="G26" s="29">
        <v>162013</v>
      </c>
      <c r="H26" s="29"/>
      <c r="I26" s="29"/>
      <c r="J26" s="29">
        <v>4</v>
      </c>
    </row>
    <row r="27" spans="1:10" ht="13.50" thickBot="1" customHeight="1">
      <c r="A27" s="30" t="s">
        <v>46</v>
      </c>
      <c r="B27" s="30"/>
      <c r="C27" s="30"/>
      <c r="D27" s="30"/>
      <c r="E27" s="31"/>
      <c r="F27" s="31"/>
      <c r="G27" s="31"/>
      <c r="H27" s="31"/>
      <c r="I27" s="31"/>
      <c r="J27" s="31"/>
    </row>
    <row r="28" spans="1:10" ht="13.50" thickBot="1" customHeight="1">
      <c r="A28" s="32" t="s">
        <v>47</v>
      </c>
      <c r="B28" s="32"/>
      <c r="C28" s="32"/>
      <c r="D28" s="32"/>
      <c r="E28" s="33">
        <v>132013</v>
      </c>
      <c r="F28" s="33"/>
      <c r="G28" s="33">
        <v>132013</v>
      </c>
      <c r="H28" s="33"/>
      <c r="I28" s="33"/>
      <c r="J28" s="33"/>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5">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H16"/>
    <mergeCell ref="I16:J16"/>
    <mergeCell ref="A17:B17"/>
    <mergeCell ref="D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E22"/>
    <mergeCell ref="F22:H22"/>
    <mergeCell ref="I22:J22"/>
    <mergeCell ref="A25:D25"/>
    <mergeCell ref="E25:F25"/>
    <mergeCell ref="G25:I25"/>
    <mergeCell ref="A26:D26"/>
    <mergeCell ref="E26:F26"/>
    <mergeCell ref="G26:I26"/>
    <mergeCell ref="J26:J28"/>
    <mergeCell ref="A27:D27"/>
    <mergeCell ref="E27:F27"/>
    <mergeCell ref="G27:I27"/>
    <mergeCell ref="A28:D28"/>
    <mergeCell ref="E28:F28"/>
    <mergeCell ref="G28:I28"/>
    <mergeCell ref="A31:J31"/>
    <mergeCell ref="A32:J32"/>
    <mergeCell ref="A33:J33"/>
  </mergeCells>
  <pageMargins left="0.147638" right="0.147638" top="0.206693" bottom="0.206693" header="0.0" footer="0.0"/>
  <pageSetup paperSize="9" orientation="portrait"/>
  <rowBreaks count="0" manualBreakCount="0">
    </rowBreaks>
</worksheet>
</file>