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<sst xmlns="http://schemas.openxmlformats.org/spreadsheetml/2006/main" count="29" uniqueCount="29">
  <si>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</si>
  <si>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SAI125</t>
  </si>
  <si>
    <t xml:space="preserve">Ud</t>
  </si>
  <si>
    <t xml:space="preserve">Estructura doble para baños enfrentados.</t>
  </si>
  <si>
    <r>
      <rPr>
        <sz val="8.25"/>
        <color rgb="FF000000"/>
        <rFont val="Arial"/>
        <family val="2"/>
      </rPr>
      <t xml:space="preserve">Estructura doble para baños enfrentados, formada por dos cisternas de polipropileno, colocadas en sentido opuesto, con sistema de accionamiento mecánico, descarga doble de 6-3 litros, ajustable a 7-3 litros, cada una, con bastidor tubular autoportante, premontado, regulable en altura hasta 200 mm, acabado con imprimación antioxidante, de 240 mm de espesor, para inodoros suspendidos, código de pedido 885061, modelo OLI74 Plus Mecánica Autoportante Doble "OLI" y pulsadores para accionamiento de cisterna de vidrio templado de color blanco y de acero inoxidable acabado cepillado, de descarga doble, serie Oceania, código de pedido 054558, "OLI", de 220x150x6 mm. Instalación empotrada en tabique de placas de yeso.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</si>
  <si>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</si>
  <si>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</si>
  <si>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</si>
  <si>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</si>
  <si>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</si>
  <si>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</si>
  <si>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</si>
  <si>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mt30oli057a</t>
  </si>
  <si>
    <t xml:space="preserve">Ud</t>
  </si>
  <si>
    <t xml:space="preserve">Estructura doble para baños enfrentados, formada por dos cisternas de polipropileno, colocadas en sentido opuesto, con sistema de accionamiento mecánico, descarga doble de 6-3 litros, ajustable a 7-3 litros, cada una, con bastidor tubular autoportante, premontado, regulable en altura hasta 200 mm, acabado con imprimación antioxidante, de 240 mm de espesor, para inodoros suspendidos, código de pedido 885061, modelo OLI74 Plus Mecánica Autoportante Doble "OLI", cada una de ellas con válvula de llenado silencioso con funcionamiento retardado para el ahorro de agua Azor Plus, tubo de descarga de 360 mm de longitud y 56 mm de diámetro, fijaciones, llave de escuadra de 1/2", tubo de conexión a inodoro de 180 mm de longitud y 45 mm de diámetro, soporte para inodoro, tubo de desagüe con adaptador para 90 y 110 mm de diámetro, aislamiento frente a la condensación y rejilla para facilitar el agarre de elementos de obra, según UNE-EN 14055, para empotrar en tabique de placas de yeso</t>
  </si>
  <si>
    <t xml:space="preserve">mt30oli270cca</t>
  </si>
  <si>
    <t xml:space="preserve">Ud</t>
  </si>
  <si>
    <t xml:space="preserve">Pulsador para accionamiento de cisterna de vidrio templado de color blanco y de acero inoxidable acabado cepillado, de descarga doble, serie Oceania, código de pedido 054558, "OLI", de 220x150x6 mm, para cisterna empotrada con sistema de accionamiento mecánico.</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</si>
  <si>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</si>
  <si>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</si>
  <si>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</si>
  <si>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</si>
  <si>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</si>
  <si>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</si>
  <si>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</si>
  <si>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</si>
  <si>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</si>
  <si>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592,80€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</si>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</sst>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73.7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552.65</v>
      </c>
      <c r="G10" s="12">
        <f ca="1">ROUND(INDIRECT(ADDRESS(ROW()+(0), COLUMN()+(-2), 1))*INDIRECT(ADDRESS(ROW()+(0), COLUMN()+(-1), 1)), 2)</f>
        <v>552.65</v>
      </c>
    </row>
    <row r="11" spans="1:7" ht="45.00" thickBot="1" customHeight="1">
      <c r="A11" s="1" t="s">
        <v>15</v>
      </c>
      <c r="B11" s="1"/>
      <c r="C11" s="10" t="s">
        <v>16</v>
      </c>
      <c r="D11" s="1" t="s">
        <v>17</v>
      </c>
      <c r="E11" s="13">
        <v>2</v>
      </c>
      <c r="F11" s="14">
        <v>324.66</v>
      </c>
      <c r="G11" s="14">
        <f ca="1">ROUND(INDIRECT(ADDRESS(ROW()+(0), COLUMN()+(-2), 1))*INDIRECT(ADDRESS(ROW()+(0), COLUMN()+(-1), 1)), 2)</f>
        <v>649.32</v>
      </c>
    </row>
    <row r="12" spans="1:7" ht="13.50" thickBot="1" customHeight="1">
      <c r="A12" s="15"/>
      <c r="B12" s="15"/>
      <c r="C12" s="15"/>
      <c r="D12" s="15"/>
      <c r="E12" s="9" t="s">
        <v>18</v>
      </c>
      <c r="F12" s="9"/>
      <c r="G12" s="17">
        <f ca="1">ROUND(SUM(INDIRECT(ADDRESS(ROW()+(-1), COLUMN()+(0), 1)),INDIRECT(ADDRESS(ROW()+(-2), COLUMN()+(0), 1))), 2)</f>
        <v>1201.97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1.493</v>
      </c>
      <c r="F14" s="14">
        <v>23.16</v>
      </c>
      <c r="G14" s="14">
        <f ca="1">ROUND(INDIRECT(ADDRESS(ROW()+(0), COLUMN()+(-2), 1))*INDIRECT(ADDRESS(ROW()+(0), COLUMN()+(-1), 1)), 2)</f>
        <v>34.58</v>
      </c>
    </row>
    <row r="15" spans="1:7" ht="13.50" thickBot="1" customHeight="1">
      <c r="A15" s="15"/>
      <c r="B15" s="15"/>
      <c r="C15" s="15"/>
      <c r="D15" s="15"/>
      <c r="E15" s="9" t="s">
        <v>23</v>
      </c>
      <c r="F15" s="9"/>
      <c r="G15" s="17">
        <f ca="1">ROUND(SUM(INDIRECT(ADDRESS(ROW()+(-1), COLUMN()+(0), 1))), 2)</f>
        <v>34.58</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1236.55</v>
      </c>
      <c r="G17" s="14">
        <f ca="1">ROUND(INDIRECT(ADDRESS(ROW()+(0), COLUMN()+(-2), 1))*INDIRECT(ADDRESS(ROW()+(0), COLUMN()+(-1), 1))/100, 2)</f>
        <v>24.73</v>
      </c>
    </row>
    <row r="18" spans="1:7" ht="13.50" thickBot="1" customHeight="1">
      <c r="A18" s="21" t="s">
        <v>27</v>
      </c>
      <c r="B18" s="21"/>
      <c r="C18" s="22"/>
      <c r="D18" s="23"/>
      <c r="E18" s="24" t="s">
        <v>28</v>
      </c>
      <c r="F18" s="25"/>
      <c r="G18" s="26">
        <f ca="1">ROUND(SUM(INDIRECT(ADDRESS(ROW()+(-1), COLUMN()+(0), 1)),INDIRECT(ADDRESS(ROW()+(-3), COLUMN()+(0), 1)),INDIRECT(ADDRESS(ROW()+(-6), COLUMN()+(0), 1))), 2)</f>
        <v>1261.28</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