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<sst xmlns="http://schemas.openxmlformats.org/spreadsheetml/2006/main" count="29" uniqueCount="29">
  <si>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</si>
  <si>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</si>
  <si>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</si>
  <si>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</si>
  <si>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integrable, de 598 mm de anchura, 815 mm de altura y 550 mm de profundidad, color blanco, con capacidad para 12 cubiertos, consumo de energía por 100 ciclos del programa Eco 92 kWh, consumo de agua del programa Eco 10,5 l, clase de eficiencia energética E, clase de emisión de ruido aéreo 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</si>
  <si>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</si>
  <si>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</si>
  <si>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</si>
  <si>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</si>
  <si>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</si>
  <si>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</si>
  <si>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</si>
  <si>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mt32lav010mbqt</t>
  </si>
  <si>
    <t xml:space="preserve">Ud</t>
  </si>
  <si>
    <t xml:space="preserve">Lavavajillas integrable, de 598 mm de anchura, 815 mm de altura y 550 mm de profundidad, color blanco, con capacidad para 12 cubiertos, consumo de energía por 100 ciclos del programa Eco 92 kWh, consumo de agua del programa Eco 10,5 l, clase de eficiencia energética E, clase de emisión de ruido aéreo C, según el Reglamento Delegado (UE) Nº 2019/2017.</t>
  </si>
  <si>
    <t xml:space="preserve">Subtotal materiales:</t>
  </si>
  <si>
    <t xml:space="preserve">Mano de obra</t>
  </si>
  <si>
    <t xml:space="preserve">mo008</t>
  </si>
  <si>
    <t xml:space="preserve">h</t>
  </si>
  <si>
    <t xml:space="preserve">Oficial 1ª fontanero.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</si>
  <si>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</si>
  <si>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</si>
  <si>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</si>
  <si>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</si>
  <si>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</si>
  <si>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</si>
  <si>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</si>
  <si>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424,39€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</si>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</sst>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595</v>
      </c>
      <c r="G10" s="14">
        <f ca="1">ROUND(INDIRECT(ADDRESS(ROW()+(0), COLUMN()+(-2), 1))*INDIRECT(ADDRESS(ROW()+(0), COLUMN()+(-1), 1)), 2)</f>
        <v>595</v>
      </c>
    </row>
    <row r="11" spans="1:7" ht="13.50" thickBot="1" customHeight="1">
      <c r="A11" s="15"/>
      <c r="B11" s="15"/>
      <c r="C11" s="15"/>
      <c r="D11" s="15"/>
      <c r="E11" s="9" t="s">
        <v>15</v>
      </c>
      <c r="F11" s="9"/>
      <c r="G11" s="17">
        <f ca="1">ROUND(SUM(INDIRECT(ADDRESS(ROW()+(-1), COLUMN()+(0), 1))), 2)</f>
        <v>595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0.348</v>
      </c>
      <c r="F13" s="13">
        <v>23.16</v>
      </c>
      <c r="G13" s="13">
        <f ca="1">ROUND(INDIRECT(ADDRESS(ROW()+(0), COLUMN()+(-2), 1))*INDIRECT(ADDRESS(ROW()+(0), COLUMN()+(-1), 1)), 2)</f>
        <v>8.06</v>
      </c>
    </row>
    <row r="14" spans="1:7" ht="13.50" thickBot="1" customHeight="1">
      <c r="A14" s="1" t="s">
        <v>20</v>
      </c>
      <c r="B14" s="1"/>
      <c r="C14" s="10" t="s">
        <v>21</v>
      </c>
      <c r="D14" s="1" t="s">
        <v>22</v>
      </c>
      <c r="E14" s="12">
        <v>0.149</v>
      </c>
      <c r="F14" s="14">
        <v>23.16</v>
      </c>
      <c r="G14" s="14">
        <f ca="1">ROUND(INDIRECT(ADDRESS(ROW()+(0), COLUMN()+(-2), 1))*INDIRECT(ADDRESS(ROW()+(0), COLUMN()+(-1), 1)), 2)</f>
        <v>3.45</v>
      </c>
    </row>
    <row r="15" spans="1:7" ht="13.50" thickBot="1" customHeight="1">
      <c r="A15" s="15"/>
      <c r="B15" s="15"/>
      <c r="C15" s="15"/>
      <c r="D15" s="15"/>
      <c r="E15" s="9" t="s">
        <v>23</v>
      </c>
      <c r="F15" s="9"/>
      <c r="G15" s="17">
        <f ca="1">ROUND(SUM(INDIRECT(ADDRESS(ROW()+(-1), COLUMN()+(0), 1)),INDIRECT(ADDRESS(ROW()+(-2), COLUMN()+(0), 1))), 2)</f>
        <v>11.51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606.51</v>
      </c>
      <c r="G17" s="14">
        <f ca="1">ROUND(INDIRECT(ADDRESS(ROW()+(0), COLUMN()+(-2), 1))*INDIRECT(ADDRESS(ROW()+(0), COLUMN()+(-1), 1))/100, 2)</f>
        <v>12.13</v>
      </c>
    </row>
    <row r="18" spans="1:7" ht="13.50" thickBot="1" customHeight="1">
      <c r="A18" s="21" t="s">
        <v>27</v>
      </c>
      <c r="B18" s="21"/>
      <c r="C18" s="22"/>
      <c r="D18" s="23"/>
      <c r="E18" s="24" t="s">
        <v>28</v>
      </c>
      <c r="F18" s="25"/>
      <c r="G18" s="26">
        <f ca="1">ROUND(SUM(INDIRECT(ADDRESS(ROW()+(-1), COLUMN()+(0), 1)),INDIRECT(ADDRESS(ROW()+(-3), COLUMN()+(0), 1)),INDIRECT(ADDRESS(ROW()+(-7), COLUMN()+(0), 1))), 2)</f>
        <v>618.64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