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<sst xmlns="http://schemas.openxmlformats.org/spreadsheetml/2006/main" count="29" uniqueCount="29">
  <si>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</si>
  <si>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SGL030</t>
  </si>
  <si>
    <t xml:space="preserve">Ud</t>
  </si>
  <si>
    <t xml:space="preserve">Grifería electrónica para lavabo, "PRESTO IBÉRICA".</t>
  </si>
  <si>
    <r>
      <rPr>
        <sz val="8.25"/>
        <color rgb="FF000000"/>
        <rFont val="Arial"/>
        <family val="2"/>
      </rPr>
      <t xml:space="preserve">Grifería electrónica Tecnología Sensia "PRESTO IBÉRICA" formada por grifo electrónico con accionamiento de la descarga por infrarrojos, para lavabo, serie Sensia, modelo Presto Soho LM 56211 "PRESTO IBÉRICA", acabado cromado, con caño alto fijo, caudal de 3 l/min, fijación rápida, alimentación por transformador 230/12 V. Incluso elementos de conexión, enlaces de alimentación flexibles de 3/8" de diámetro y 350 mm de longitud, transformador 230/12 V, electroválvula, dos válvulas antirretorno y dos llaves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</si>
  <si>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</si>
  <si>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</si>
  <si>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</si>
  <si>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</si>
  <si>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</si>
  <si>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</si>
  <si>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</si>
  <si>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mt31gsp022zh</t>
  </si>
  <si>
    <t xml:space="preserve">Ud</t>
  </si>
  <si>
    <t xml:space="preserve">Grifo electrónico con accionamiento de la descarga por infrarrojos, para lavabo, serie Sensia, modelo Presto Soho LM 56211 "PRESTO IBÉRICA", acabado cromado, con caño alto fijo, caudal de 3 l/min, fijación rápida, alimentación por transformador 230/12 V; incluso elementos de conexión, enlaces de alimentación flexibles de 3/8" de diámetro y 350 mm de longitud, transformador 230/12 V, electroválvula, dos válvulas antirretorno y dos llaves de paso.</t>
  </si>
  <si>
    <t xml:space="preserve">mt37www010</t>
  </si>
  <si>
    <t xml:space="preserve">Ud</t>
  </si>
  <si>
    <t xml:space="preserve">Material auxiliar para instalaciones de fontanería.</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</si>
  <si>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</si>
  <si>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</si>
  <si>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</si>
  <si>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</si>
  <si>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</si>
  <si>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</si>
  <si>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</si>
  <si>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</si>
  <si>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</si>
  <si>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277,14€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</si>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</sst>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378.4</v>
      </c>
      <c r="H10" s="12">
        <f ca="1">ROUND(INDIRECT(ADDRESS(ROW()+(0), COLUMN()+(-2), 1))*INDIRECT(ADDRESS(ROW()+(0), COLUMN()+(-1), 1)), 2)</f>
        <v>378.4</v>
      </c>
    </row>
    <row r="11" spans="1:8" ht="13.50" thickBot="1" customHeight="1">
      <c r="A11" s="1" t="s">
        <v>15</v>
      </c>
      <c r="B11" s="1"/>
      <c r="C11" s="10" t="s">
        <v>16</v>
      </c>
      <c r="D11" s="10"/>
      <c r="E11" s="1" t="s">
        <v>17</v>
      </c>
      <c r="F11" s="13">
        <v>1</v>
      </c>
      <c r="G11" s="14">
        <v>1.4</v>
      </c>
      <c r="H11" s="14">
        <f ca="1">ROUND(INDIRECT(ADDRESS(ROW()+(0), COLUMN()+(-2), 1))*INDIRECT(ADDRESS(ROW()+(0), COLUMN()+(-1), 1)), 2)</f>
        <v>1.4</v>
      </c>
    </row>
    <row r="12" spans="1:8" ht="13.50" thickBot="1" customHeight="1">
      <c r="A12" s="15"/>
      <c r="B12" s="15"/>
      <c r="C12" s="15"/>
      <c r="D12" s="15"/>
      <c r="E12" s="15"/>
      <c r="F12" s="9" t="s">
        <v>18</v>
      </c>
      <c r="G12" s="9"/>
      <c r="H12" s="17">
        <f ca="1">ROUND(SUM(INDIRECT(ADDRESS(ROW()+(-1), COLUMN()+(0), 1)),INDIRECT(ADDRESS(ROW()+(-2), COLUMN()+(0), 1))), 2)</f>
        <v>379.8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0.498</v>
      </c>
      <c r="G14" s="14">
        <v>23.16</v>
      </c>
      <c r="H14" s="14">
        <f ca="1">ROUND(INDIRECT(ADDRESS(ROW()+(0), COLUMN()+(-2), 1))*INDIRECT(ADDRESS(ROW()+(0), COLUMN()+(-1), 1)), 2)</f>
        <v>11.53</v>
      </c>
    </row>
    <row r="15" spans="1:8" ht="13.50" thickBot="1" customHeight="1">
      <c r="A15" s="15"/>
      <c r="B15" s="15"/>
      <c r="C15" s="15"/>
      <c r="D15" s="15"/>
      <c r="E15" s="15"/>
      <c r="F15" s="9" t="s">
        <v>23</v>
      </c>
      <c r="G15" s="9"/>
      <c r="H15" s="17">
        <f ca="1">ROUND(SUM(INDIRECT(ADDRESS(ROW()+(-1), COLUMN()+(0), 1))), 2)</f>
        <v>11.53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391.33</v>
      </c>
      <c r="H17" s="14">
        <f ca="1">ROUND(INDIRECT(ADDRESS(ROW()+(0), COLUMN()+(-2), 1))*INDIRECT(ADDRESS(ROW()+(0), COLUMN()+(-1), 1))/100, 2)</f>
        <v>7.83</v>
      </c>
    </row>
    <row r="18" spans="1:8" ht="13.50" thickBot="1" customHeight="1">
      <c r="A18" s="21" t="s">
        <v>27</v>
      </c>
      <c r="B18" s="21"/>
      <c r="C18" s="22"/>
      <c r="D18" s="22"/>
      <c r="E18" s="23"/>
      <c r="F18" s="24" t="s">
        <v>28</v>
      </c>
      <c r="G18" s="25"/>
      <c r="H18" s="26">
        <f ca="1">ROUND(SUM(INDIRECT(ADDRESS(ROW()+(-1), COLUMN()+(0), 1)),INDIRECT(ADDRESS(ROW()+(-3), COLUMN()+(0), 1)),INDIRECT(ADDRESS(ROW()+(-6), COLUMN()+(0), 1))), 2)</f>
        <v>399.16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