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<sst xmlns="http://schemas.openxmlformats.org/spreadsheetml/2006/main" count="29" uniqueCount="29">
  <si>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</si>
  <si>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SGL050</t>
  </si>
  <si>
    <t xml:space="preserve">Ud</t>
  </si>
  <si>
    <t xml:space="preserve">Grifería electrónica para lavabo, "GROHE".</t>
  </si>
  <si>
    <r>
      <rPr>
        <sz val="8.25"/>
        <color rgb="FF000000"/>
        <rFont val="Arial"/>
        <family val="2"/>
      </rPr>
      <t xml:space="preserve">Grifería electrónica formada por grifo mezclador electrónico, de repisa, para lavabo, de 1/2", tamaño M, serie Eurosmart Cosmopolitan E, modelo 36 386 001 "GROHE", acabado cromado, con accionamiento de la descarga por infrarrojos, alimentación por generador eléctrico, con control electrónico, limitador de temperatura ajustable, limitador de caudal a 5,7 l/min, válvula antirretorno, generador eléctrico, batería de reserva de litio de 6 V, electroválvula integrada y filtros.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</si>
  <si>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</si>
  <si>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</si>
  <si>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</si>
  <si>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</si>
  <si>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</si>
  <si>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</si>
  <si>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</si>
  <si>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mt31gro315a</t>
  </si>
  <si>
    <t xml:space="preserve">Ud</t>
  </si>
  <si>
    <t xml:space="preserve">Grifo mezclador electrónico, de repisa, para lavabo, de 1/2", tamaño M, serie Eurosmart Cosmopolitan E, modelo 36 386 001 "GROHE", acabado cromado, con accionamiento de la descarga por infrarrojos, alimentación por generador eléctrico, con control electrónico, limitador de temperatura ajustable, limitador de caudal a 5,7 l/min, válvula antirretorno, generador eléctrico, batería de reserva de litio de 6 V, electroválvula integrada y filtros, con sistema de montaje rápido y fácil, incluso elementos de fijación y enlaces de alimentación flexibles con conexión de entrada de 3/8" de diámetro.</t>
  </si>
  <si>
    <t xml:space="preserve">mt37www010</t>
  </si>
  <si>
    <t xml:space="preserve">Ud</t>
  </si>
  <si>
    <t xml:space="preserve">Material auxiliar para instalaciones de fontanería.</t>
  </si>
  <si>
    <t xml:space="preserve">Subtotal materiales:</t>
  </si>
  <si>
    <t xml:space="preserve">Mano de obra</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</si>
  <si>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</si>
  <si>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</si>
  <si>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</si>
  <si>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</si>
  <si>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</si>
  <si>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</si>
  <si>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</si>
  <si>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783,52€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</si>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</sst>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06"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1">
        <v>1</v>
      </c>
      <c r="G10" s="12">
        <v>1093.45</v>
      </c>
      <c r="H10" s="12">
        <f ca="1">ROUND(INDIRECT(ADDRESS(ROW()+(0), COLUMN()+(-2), 1))*INDIRECT(ADDRESS(ROW()+(0), COLUMN()+(-1), 1)), 2)</f>
        <v>1093.45</v>
      </c>
    </row>
    <row r="11" spans="1:8" ht="13.50" thickBot="1" customHeight="1">
      <c r="A11" s="1" t="s">
        <v>15</v>
      </c>
      <c r="B11" s="1"/>
      <c r="C11" s="10" t="s">
        <v>16</v>
      </c>
      <c r="D11" s="10"/>
      <c r="E11" s="1" t="s">
        <v>17</v>
      </c>
      <c r="F11" s="13">
        <v>1</v>
      </c>
      <c r="G11" s="14">
        <v>1.4</v>
      </c>
      <c r="H11" s="14">
        <f ca="1">ROUND(INDIRECT(ADDRESS(ROW()+(0), COLUMN()+(-2), 1))*INDIRECT(ADDRESS(ROW()+(0), COLUMN()+(-1), 1)), 2)</f>
        <v>1.4</v>
      </c>
    </row>
    <row r="12" spans="1:8" ht="13.50" thickBot="1" customHeight="1">
      <c r="A12" s="15"/>
      <c r="B12" s="15"/>
      <c r="C12" s="15"/>
      <c r="D12" s="15"/>
      <c r="E12" s="15"/>
      <c r="F12" s="9" t="s">
        <v>18</v>
      </c>
      <c r="G12" s="9"/>
      <c r="H12" s="17">
        <f ca="1">ROUND(SUM(INDIRECT(ADDRESS(ROW()+(-1), COLUMN()+(0), 1)),INDIRECT(ADDRESS(ROW()+(-2), COLUMN()+(0), 1))), 2)</f>
        <v>1094.85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0.498</v>
      </c>
      <c r="G14" s="14">
        <v>23.16</v>
      </c>
      <c r="H14" s="14">
        <f ca="1">ROUND(INDIRECT(ADDRESS(ROW()+(0), COLUMN()+(-2), 1))*INDIRECT(ADDRESS(ROW()+(0), COLUMN()+(-1), 1)), 2)</f>
        <v>11.53</v>
      </c>
    </row>
    <row r="15" spans="1:8" ht="13.50" thickBot="1" customHeight="1">
      <c r="A15" s="15"/>
      <c r="B15" s="15"/>
      <c r="C15" s="15"/>
      <c r="D15" s="15"/>
      <c r="E15" s="15"/>
      <c r="F15" s="9" t="s">
        <v>23</v>
      </c>
      <c r="G15" s="9"/>
      <c r="H15" s="17">
        <f ca="1">ROUND(SUM(INDIRECT(ADDRESS(ROW()+(-1), COLUMN()+(0), 1))), 2)</f>
        <v>11.53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1106.38</v>
      </c>
      <c r="H17" s="14">
        <f ca="1">ROUND(INDIRECT(ADDRESS(ROW()+(0), COLUMN()+(-2), 1))*INDIRECT(ADDRESS(ROW()+(0), COLUMN()+(-1), 1))/100, 2)</f>
        <v>22.13</v>
      </c>
    </row>
    <row r="18" spans="1:8" ht="13.50" thickBot="1" customHeight="1">
      <c r="A18" s="21" t="s">
        <v>27</v>
      </c>
      <c r="B18" s="21"/>
      <c r="C18" s="22"/>
      <c r="D18" s="22"/>
      <c r="E18" s="23"/>
      <c r="F18" s="24" t="s">
        <v>28</v>
      </c>
      <c r="G18" s="25"/>
      <c r="H18" s="26">
        <f ca="1">ROUND(SUM(INDIRECT(ADDRESS(ROW()+(-1), COLUMN()+(0), 1)),INDIRECT(ADDRESS(ROW()+(-3), COLUMN()+(0), 1)),INDIRECT(ADDRESS(ROW()+(-6), COLUMN()+(0), 1))), 2)</f>
        <v>1128.51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