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<sst xmlns="http://schemas.openxmlformats.org/spreadsheetml/2006/main" count="35" uniqueCount="35">
  <si>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</si>
  <si>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SMJ030</t>
  </si>
  <si>
    <t xml:space="preserve">Ud</t>
  </si>
  <si>
    <t xml:space="preserve">Conjunto de lavaojos y ducha de emergencia.</t>
  </si>
  <si>
    <r>
      <rPr>
        <sz val="8.25"/>
        <color rgb="FF000000"/>
        <rFont val="Arial"/>
        <family val="2"/>
      </rPr>
      <t xml:space="preserve">Conjunto de lavaojos y ducha de emergencia, con estructura de tubo de acero galvanizado pintado con epoxi, recogedor del lavaojos de acero inoxidable, con válvula de paso de accionamiento por palanca lateral, ducha con rociador de acero inoxidable, accionada mediante tirante rígido con empuñadura triangular.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</si>
  <si>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</si>
  <si>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</si>
  <si>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</si>
  <si>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</si>
  <si>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</si>
  <si>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</si>
  <si>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</si>
  <si>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mt30eme040b</t>
  </si>
  <si>
    <t xml:space="preserve">Ud</t>
  </si>
  <si>
    <t xml:space="preserve">Conjunto de lavaojos y ducha de emergencia, con estructura de tubo de acero galvanizado pintado con epoxi, recogedor del lavaojos de acero inoxidable, con válvula de paso de accionamiento por palanca lateral, ducha con rociador de acero inoxidable, accionada mediante tirante rígido con empuñadura triangular, capuchones guardapolvo, conexiones de latón de 1 1/4" de diámetro, tanto para el suministro como para la evacuación, caudal de agua del lavaojos 14 litros/minuto, caudal de agua de la ducha 120 litros/minuto.</t>
  </si>
  <si>
    <t xml:space="preserve">mt36www005b</t>
  </si>
  <si>
    <t xml:space="preserve">Ud</t>
  </si>
  <si>
    <t xml:space="preserve">Acoplamiento a pared acodado con plafón, de PVC, serie B, color blanco, para evacuación de aguas residuales (a baja y alta temperatura) en el interior de los edificios, enlace mixto de 1 1/4"x40 mm de diámetro, según UNE-EN 1329-1, con válvula de desagüe.</t>
  </si>
  <si>
    <t xml:space="preserve">mt37sve010e</t>
  </si>
  <si>
    <t xml:space="preserve">Ud</t>
  </si>
  <si>
    <t xml:space="preserve">Válvula de esfera de latón niquelado para roscar de 1 1/4".</t>
  </si>
  <si>
    <t xml:space="preserve">mt30www010</t>
  </si>
  <si>
    <t xml:space="preserve">Ud</t>
  </si>
  <si>
    <t xml:space="preserve">Material auxiliar para instalación de aparato sanitario.</t>
  </si>
  <si>
    <t xml:space="preserve">Subtotal materiales:</t>
  </si>
  <si>
    <t xml:space="preserve">Mano de obra</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</si>
  <si>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</si>
  <si>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</si>
  <si>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</si>
  <si>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</si>
  <si>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</si>
  <si>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</si>
  <si>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</si>
  <si>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1.037,77€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</si>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</sst>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65" customWidth="1"/>
    <col min="4" max="4" width="70.04"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1426.43</v>
      </c>
      <c r="G10" s="12">
        <f ca="1">ROUND(INDIRECT(ADDRESS(ROW()+(0), COLUMN()+(-2), 1))*INDIRECT(ADDRESS(ROW()+(0), COLUMN()+(-1), 1)), 2)</f>
        <v>1426.43</v>
      </c>
    </row>
    <row r="11" spans="1:7" ht="45.00" thickBot="1" customHeight="1">
      <c r="A11" s="1" t="s">
        <v>15</v>
      </c>
      <c r="B11" s="1"/>
      <c r="C11" s="10" t="s">
        <v>16</v>
      </c>
      <c r="D11" s="1" t="s">
        <v>17</v>
      </c>
      <c r="E11" s="11">
        <v>1</v>
      </c>
      <c r="F11" s="12">
        <v>10.95</v>
      </c>
      <c r="G11" s="12">
        <f ca="1">ROUND(INDIRECT(ADDRESS(ROW()+(0), COLUMN()+(-2), 1))*INDIRECT(ADDRESS(ROW()+(0), COLUMN()+(-1), 1)), 2)</f>
        <v>10.95</v>
      </c>
    </row>
    <row r="12" spans="1:7" ht="13.50" thickBot="1" customHeight="1">
      <c r="A12" s="1" t="s">
        <v>18</v>
      </c>
      <c r="B12" s="1"/>
      <c r="C12" s="10" t="s">
        <v>19</v>
      </c>
      <c r="D12" s="1" t="s">
        <v>20</v>
      </c>
      <c r="E12" s="11">
        <v>1</v>
      </c>
      <c r="F12" s="12">
        <v>16.78</v>
      </c>
      <c r="G12" s="12">
        <f ca="1">ROUND(INDIRECT(ADDRESS(ROW()+(0), COLUMN()+(-2), 1))*INDIRECT(ADDRESS(ROW()+(0), COLUMN()+(-1), 1)), 2)</f>
        <v>16.78</v>
      </c>
    </row>
    <row r="13" spans="1:7" ht="13.50" thickBot="1" customHeight="1">
      <c r="A13" s="1" t="s">
        <v>21</v>
      </c>
      <c r="B13" s="1"/>
      <c r="C13" s="10" t="s">
        <v>22</v>
      </c>
      <c r="D13" s="1" t="s">
        <v>23</v>
      </c>
      <c r="E13" s="13">
        <v>1</v>
      </c>
      <c r="F13" s="14">
        <v>1.7</v>
      </c>
      <c r="G13" s="14">
        <f ca="1">ROUND(INDIRECT(ADDRESS(ROW()+(0), COLUMN()+(-2), 1))*INDIRECT(ADDRESS(ROW()+(0), COLUMN()+(-1), 1)), 2)</f>
        <v>1.7</v>
      </c>
    </row>
    <row r="14" spans="1:7" ht="13.50" thickBot="1" customHeight="1">
      <c r="A14" s="15"/>
      <c r="B14" s="15"/>
      <c r="C14" s="15"/>
      <c r="D14" s="15"/>
      <c r="E14" s="9" t="s">
        <v>24</v>
      </c>
      <c r="F14" s="9"/>
      <c r="G14" s="17">
        <f ca="1">ROUND(SUM(INDIRECT(ADDRESS(ROW()+(-1), COLUMN()+(0), 1)),INDIRECT(ADDRESS(ROW()+(-2), COLUMN()+(0), 1)),INDIRECT(ADDRESS(ROW()+(-3), COLUMN()+(0), 1)),INDIRECT(ADDRESS(ROW()+(-4), COLUMN()+(0), 1))), 2)</f>
        <v>1455.86</v>
      </c>
    </row>
    <row r="15" spans="1:7" ht="13.50" thickBot="1" customHeight="1">
      <c r="A15" s="15">
        <v>2</v>
      </c>
      <c r="B15" s="15"/>
      <c r="C15" s="15"/>
      <c r="D15" s="18" t="s">
        <v>25</v>
      </c>
      <c r="E15" s="18"/>
      <c r="F15" s="15"/>
      <c r="G15" s="15"/>
    </row>
    <row r="16" spans="1:7" ht="13.50" thickBot="1" customHeight="1">
      <c r="A16" s="1" t="s">
        <v>26</v>
      </c>
      <c r="B16" s="1"/>
      <c r="C16" s="10" t="s">
        <v>27</v>
      </c>
      <c r="D16" s="1" t="s">
        <v>28</v>
      </c>
      <c r="E16" s="13">
        <v>0.1</v>
      </c>
      <c r="F16" s="14">
        <v>21.75</v>
      </c>
      <c r="G16" s="14">
        <f ca="1">ROUND(INDIRECT(ADDRESS(ROW()+(0), COLUMN()+(-2), 1))*INDIRECT(ADDRESS(ROW()+(0), COLUMN()+(-1), 1)), 2)</f>
        <v>2.18</v>
      </c>
    </row>
    <row r="17" spans="1:7" ht="13.50" thickBot="1" customHeight="1">
      <c r="A17" s="15"/>
      <c r="B17" s="15"/>
      <c r="C17" s="15"/>
      <c r="D17" s="15"/>
      <c r="E17" s="9" t="s">
        <v>29</v>
      </c>
      <c r="F17" s="9"/>
      <c r="G17" s="17">
        <f ca="1">ROUND(SUM(INDIRECT(ADDRESS(ROW()+(-1), COLUMN()+(0), 1))), 2)</f>
        <v>2.18</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1)),INDIRECT(ADDRESS(ROW()+(-5), COLUMN()+(1), 1))), 2)</f>
        <v>1458.04</v>
      </c>
      <c r="G19" s="14">
        <f ca="1">ROUND(INDIRECT(ADDRESS(ROW()+(0), COLUMN()+(-2), 1))*INDIRECT(ADDRESS(ROW()+(0), COLUMN()+(-1), 1))/100, 2)</f>
        <v>29.16</v>
      </c>
    </row>
    <row r="20" spans="1:7" ht="13.50" thickBot="1" customHeight="1">
      <c r="A20" s="21" t="s">
        <v>33</v>
      </c>
      <c r="B20" s="21"/>
      <c r="C20" s="22"/>
      <c r="D20" s="23"/>
      <c r="E20" s="24" t="s">
        <v>34</v>
      </c>
      <c r="F20" s="25"/>
      <c r="G20" s="26">
        <f ca="1">ROUND(SUM(INDIRECT(ADDRESS(ROW()+(-1), COLUMN()+(0), 1)),INDIRECT(ADDRESS(ROW()+(-3), COLUMN()+(0), 1)),INDIRECT(ADDRESS(ROW()+(-6), COLUMN()+(0), 1))), 2)</f>
        <v>1487.2</v>
      </c>
    </row>
  </sheetData>
  <mergeCells count="22">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