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<sst xmlns="http://schemas.openxmlformats.org/spreadsheetml/2006/main" count="35" uniqueCount="35">
  <si>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</si>
  <si>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SSC010</t>
  </si>
  <si>
    <t xml:space="preserve">Ud</t>
  </si>
  <si>
    <t xml:space="preserve">Caja fuerte.</t>
  </si>
  <si>
    <r>
      <rPr>
        <sz val="8.25"/>
        <color rgb="FF000000"/>
        <rFont val="Arial"/>
        <family val="2"/>
      </rPr>
      <t xml:space="preserve">Caja fuerte doméstica, con cerradura con teclado electrónico, con retardo programable y código de emergencia, cerradura de emergencia de seguridad con llave de gorjas, color azul, de 440x400x300 mm de dimensiones exteriores, 430x392x245 mm de dimensiones interiores, 8,0 mm de espesor de la puerta y 4,0 mm de espesor de las paredes; instalación superficial.</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</si>
  <si>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</si>
  <si>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</si>
  <si>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</si>
  <si>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</si>
  <si>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</si>
  <si>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</si>
  <si>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</si>
  <si>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mt41btv605ree</t>
  </si>
  <si>
    <t xml:space="preserve">Ud</t>
  </si>
  <si>
    <t xml:space="preserve">Caja fuerte doméstica para instalar en superficie, con cerradura con teclado electrónico, con retardo programable y código de emergencia, cerradura de emergencia de seguridad con llave de gorjas, color azul, de 440x400x300 mm de dimensiones exteriores, 430x392x245 mm de dimensiones interiores, 8 mm de espesor de la puerta y 4 mm de espesor de las paredes, con iluminación interior con led.</t>
  </si>
  <si>
    <t xml:space="preserve">Subtotal materiales:</t>
  </si>
  <si>
    <t xml:space="preserve">Mano de obra</t>
  </si>
  <si>
    <t xml:space="preserve">mo011</t>
  </si>
  <si>
    <t xml:space="preserve">h</t>
  </si>
  <si>
    <t xml:space="preserve">Oficial 1ª montador.</t>
  </si>
  <si>
    <t xml:space="preserve">mo080</t>
  </si>
  <si>
    <t xml:space="preserve">h</t>
  </si>
  <si>
    <t xml:space="preserve">Ayudante montador.</t>
  </si>
  <si>
    <t xml:space="preserve">mo020</t>
  </si>
  <si>
    <t xml:space="preserve">h</t>
  </si>
  <si>
    <t xml:space="preserve">Oficial 1ª construcción.</t>
  </si>
  <si>
    <t xml:space="preserve">mo077</t>
  </si>
  <si>
    <t xml:space="preserve">h</t>
  </si>
  <si>
    <t xml:space="preserve">Ayudante construcción.</t>
  </si>
  <si>
    <t xml:space="preserve">Subtotal mano de obra:</t>
  </si>
  <si>
    <t xml:space="preserve">Costes directos complementarios</t>
  </si>
  <si>
    <t xml:space="preserve">%</t>
  </si>
  <si>
    <t xml:space="preserve">Costes directos complementarios</t>
  </si>
  <si>
    <t xml:space="preserve">Coste de mantenimiento decenal: 146,20€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</si>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</sst>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44" customWidth="1"/>
    <col min="3" max="3" width="0.68" customWidth="1"/>
    <col min="4" max="4" width="6.97" customWidth="1"/>
    <col min="5" max="5" width="73.27"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396.73</v>
      </c>
      <c r="H10" s="14">
        <f ca="1">ROUND(INDIRECT(ADDRESS(ROW()+(0), COLUMN()+(-2), 1))*INDIRECT(ADDRESS(ROW()+(0), COLUMN()+(-1), 1)), 2)</f>
        <v>396.73</v>
      </c>
    </row>
    <row r="11" spans="1:8" ht="13.50" thickBot="1" customHeight="1">
      <c r="A11" s="15"/>
      <c r="B11" s="15"/>
      <c r="C11" s="15"/>
      <c r="D11" s="15"/>
      <c r="E11" s="15"/>
      <c r="F11" s="9" t="s">
        <v>15</v>
      </c>
      <c r="G11" s="9"/>
      <c r="H11" s="17">
        <f ca="1">ROUND(SUM(INDIRECT(ADDRESS(ROW()+(-1), COLUMN()+(0), 1))), 2)</f>
        <v>396.73</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0.846</v>
      </c>
      <c r="G13" s="13">
        <v>23.16</v>
      </c>
      <c r="H13" s="13">
        <f ca="1">ROUND(INDIRECT(ADDRESS(ROW()+(0), COLUMN()+(-2), 1))*INDIRECT(ADDRESS(ROW()+(0), COLUMN()+(-1), 1)), 2)</f>
        <v>19.59</v>
      </c>
    </row>
    <row r="14" spans="1:8" ht="13.50" thickBot="1" customHeight="1">
      <c r="A14" s="1" t="s">
        <v>20</v>
      </c>
      <c r="B14" s="1"/>
      <c r="C14" s="10" t="s">
        <v>21</v>
      </c>
      <c r="D14" s="10"/>
      <c r="E14" s="1" t="s">
        <v>22</v>
      </c>
      <c r="F14" s="11">
        <v>0.846</v>
      </c>
      <c r="G14" s="13">
        <v>21.78</v>
      </c>
      <c r="H14" s="13">
        <f ca="1">ROUND(INDIRECT(ADDRESS(ROW()+(0), COLUMN()+(-2), 1))*INDIRECT(ADDRESS(ROW()+(0), COLUMN()+(-1), 1)), 2)</f>
        <v>18.43</v>
      </c>
    </row>
    <row r="15" spans="1:8" ht="13.50" thickBot="1" customHeight="1">
      <c r="A15" s="1" t="s">
        <v>23</v>
      </c>
      <c r="B15" s="1"/>
      <c r="C15" s="10" t="s">
        <v>24</v>
      </c>
      <c r="D15" s="10"/>
      <c r="E15" s="1" t="s">
        <v>25</v>
      </c>
      <c r="F15" s="11">
        <v>1.343</v>
      </c>
      <c r="G15" s="13">
        <v>22.53</v>
      </c>
      <c r="H15" s="13">
        <f ca="1">ROUND(INDIRECT(ADDRESS(ROW()+(0), COLUMN()+(-2), 1))*INDIRECT(ADDRESS(ROW()+(0), COLUMN()+(-1), 1)), 2)</f>
        <v>30.26</v>
      </c>
    </row>
    <row r="16" spans="1:8" ht="13.50" thickBot="1" customHeight="1">
      <c r="A16" s="1" t="s">
        <v>26</v>
      </c>
      <c r="B16" s="1"/>
      <c r="C16" s="10" t="s">
        <v>27</v>
      </c>
      <c r="D16" s="10"/>
      <c r="E16" s="1" t="s">
        <v>28</v>
      </c>
      <c r="F16" s="12">
        <v>1.343</v>
      </c>
      <c r="G16" s="14">
        <v>21.78</v>
      </c>
      <c r="H16" s="14">
        <f ca="1">ROUND(INDIRECT(ADDRESS(ROW()+(0), COLUMN()+(-2), 1))*INDIRECT(ADDRESS(ROW()+(0), COLUMN()+(-1), 1)), 2)</f>
        <v>29.25</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97.53</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494.26</v>
      </c>
      <c r="H19" s="14">
        <f ca="1">ROUND(INDIRECT(ADDRESS(ROW()+(0), COLUMN()+(-2), 1))*INDIRECT(ADDRESS(ROW()+(0), COLUMN()+(-1), 1))/100, 2)</f>
        <v>9.89</v>
      </c>
    </row>
    <row r="20" spans="1:8" ht="13.50" thickBot="1" customHeight="1">
      <c r="A20" s="21" t="s">
        <v>33</v>
      </c>
      <c r="B20" s="21"/>
      <c r="C20" s="22"/>
      <c r="D20" s="22"/>
      <c r="E20" s="23"/>
      <c r="F20" s="24" t="s">
        <v>34</v>
      </c>
      <c r="G20" s="25"/>
      <c r="H20" s="26">
        <f ca="1">ROUND(SUM(INDIRECT(ADDRESS(ROW()+(-1), COLUMN()+(0), 1)),INDIRECT(ADDRESS(ROW()+(-3), COLUMN()+(0), 1)),INDIRECT(ADDRESS(ROW()+(-9), COLUMN()+(0), 1))), 2)</f>
        <v>504.15</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