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<sst xmlns="http://schemas.openxmlformats.org/spreadsheetml/2006/main" count="83" uniqueCount="83">
  <si>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</si>
  <si>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UAP010</t>
  </si>
  <si>
    <t xml:space="preserve">Ud</t>
  </si>
  <si>
    <t xml:space="preserve">Pozo de registro.</t>
  </si>
  <si>
    <r>
      <rPr>
        <sz val="8.25"/>
        <color rgb="FF000000"/>
        <rFont val="Arial"/>
        <family val="2"/>
      </rPr>
      <t xml:space="preserve">Pozo de registro, de 1,00 m de diámetro interior y de 1,6 m de altura útil interior, de fábrica de ladrillo cerámico macizo de 1 pie de espesor recibido con mortero de cemento, industrial, M-5, enfoscado y bruñido por el interior con mortero de cemento, industrial, con aditivo hidrófugo, M-15 y elementos prefabricados de hormigón en masa, sobre solera de 25 cm de espesor de hormigón armado HA-30/B/20/XC4+XA2 ligeramente armada con malla electrosoldada, con cierre de tapa circular con bloqueo y marco de fundición clase D-400 según UNE-EN 124, instalado en calzadas de calles, incluyendo las peatonales, o zonas de aparcamiento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</si>
  <si>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</si>
  <si>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</si>
  <si>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</si>
  <si>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</si>
  <si>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</si>
  <si>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</si>
  <si>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</si>
  <si>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mt10haf010ernu</t>
  </si>
  <si>
    <t xml:space="preserve">m³</t>
  </si>
  <si>
    <t xml:space="preserve">Hormigón HA-30/B/20/XC4+XA2, fabricado en central, con cemento SR.</t>
  </si>
  <si>
    <t xml:space="preserve">mt07ame010n</t>
  </si>
  <si>
    <t xml:space="preserve">m²</t>
  </si>
  <si>
    <t xml:space="preserve">Malla electrosoldada ME 20x20 Ø 8-8 B 500 T 6x2,20 UNE-EN 10080.</t>
  </si>
  <si>
    <t xml:space="preserve">mt10hmf010rRb</t>
  </si>
  <si>
    <t xml:space="preserve">m³</t>
  </si>
  <si>
    <t xml:space="preserve">Hormigón HM-30/B/20/X0+XA2, fabricado en central, con cemento SR.</t>
  </si>
  <si>
    <t xml:space="preserve">mt04lma010b</t>
  </si>
  <si>
    <t xml:space="preserve">Ud</t>
  </si>
  <si>
    <t xml:space="preserve">Ladrillo cerámico macizo de elaboración mecánica, para revestir, 25x12x5 cm, para uso en fábrica protegida (pieza P), densidad 2300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</si>
  <si>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</si>
  <si>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</si>
  <si>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</si>
  <si>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</si>
  <si>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</si>
  <si>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</si>
  <si>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</si>
  <si>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</si>
  <si>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</si>
  <si>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mt46phm010b</t>
  </si>
  <si>
    <t xml:space="preserve">Ud</t>
  </si>
  <si>
    <t xml:space="preserve">Anillo prefabricado de hormigón en masa, con unión rígida machihembrada con junta de goma, según UNE-EN 1917,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</si>
  <si>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</si>
  <si>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</si>
  <si>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hormigón en masa, con unión rígida machihembrada con junta de goma, según UNE-EN 1917, de 100 a 60 cm de diámetro interior y 60 cm de altura, resistencia a compresión mayor de 250 kg/cm², para formación de pozo de registro.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</si>
  <si>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</si>
  <si>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</si>
  <si>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</si>
  <si>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</si>
  <si>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</si>
  <si>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clase D-400 según UNE-EN 124.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</si>
  <si>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</si>
  <si>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</si>
  <si>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Pate de polipropileno conformado en U, para pozo, de 330x160 mm, sección transversal de D=25 mm, según UNE-EN 1917.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</si>
  <si>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</si>
  <si>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</si>
  <si>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</si>
  <si>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</si>
  <si>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</si>
  <si>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</si>
  <si>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</si>
  <si>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</si>
  <si>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</si>
  <si>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</si>
  <si>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</si>
  <si>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</si>
  <si>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</si>
  <si>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</si>
  <si>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</si>
  <si>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</si>
  <si>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</si>
  <si>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</si>
  <si>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</si>
  <si>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</si>
  <si>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</si>
  <si>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</si>
  <si>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</si>
  <si>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</si>
  <si>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</si>
  <si>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</si>
  <si>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</si>
  <si>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</si>
  <si>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</si>
  <si>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1917:2002</t>
  </si>
  <si>
    <t xml:space="preserve">Pozos de registro y cámaras de inspección de hormigón en masa, hormigón armado y hormigón con fibras de acero.</t>
  </si>
  <si>
    <t xml:space="preserve">EN  1917:2002/AC:2008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</si>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</sst>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7.15" customWidth="1"/>
    <col min="5" max="5" width="2.89" customWidth="1"/>
    <col min="6" max="6" width="13.2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1"/>
      <c r="G10" s="12">
        <v>115</v>
      </c>
      <c r="H10" s="12">
        <f ca="1">ROUND(INDIRECT(ADDRESS(ROW()+(0), COLUMN()+(-3), 1))*INDIRECT(ADDRESS(ROW()+(0), COLUMN()+(-1), 1)), 2)</f>
        <v>77.63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1"/>
      <c r="G11" s="12">
        <v>6.7</v>
      </c>
      <c r="H11" s="12">
        <f ca="1">ROUND(INDIRECT(ADDRESS(ROW()+(0), COLUMN()+(-3), 1))*INDIRECT(ADDRESS(ROW()+(0), COLUMN()+(-1), 1)), 2)</f>
        <v>15.08</v>
      </c>
      <c r="I11" s="12"/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1"/>
      <c r="G12" s="12">
        <v>115.86</v>
      </c>
      <c r="H12" s="12">
        <f ca="1">ROUND(INDIRECT(ADDRESS(ROW()+(0), COLUMN()+(-3), 1))*INDIRECT(ADDRESS(ROW()+(0), COLUMN()+(-1), 1)), 2)</f>
        <v>53.99</v>
      </c>
      <c r="I12" s="12"/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1"/>
      <c r="G13" s="12">
        <v>0.51</v>
      </c>
      <c r="H13" s="12">
        <f ca="1">ROUND(INDIRECT(ADDRESS(ROW()+(0), COLUMN()+(-3), 1))*INDIRECT(ADDRESS(ROW()+(0), COLUMN()+(-1), 1)), 2)</f>
        <v>112.2</v>
      </c>
      <c r="I13" s="12"/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0.081</v>
      </c>
      <c r="F14" s="11"/>
      <c r="G14" s="12">
        <v>1.5</v>
      </c>
      <c r="H14" s="12">
        <f ca="1">ROUND(INDIRECT(ADDRESS(ROW()+(0), COLUMN()+(-3), 1))*INDIRECT(ADDRESS(ROW()+(0), COLUMN()+(-1), 1)), 2)</f>
        <v>0.12</v>
      </c>
      <c r="I14" s="12"/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0.331</v>
      </c>
      <c r="F15" s="11"/>
      <c r="G15" s="12">
        <v>53.48</v>
      </c>
      <c r="H15" s="12">
        <f ca="1">ROUND(INDIRECT(ADDRESS(ROW()+(0), COLUMN()+(-3), 1))*INDIRECT(ADDRESS(ROW()+(0), COLUMN()+(-1), 1)), 2)</f>
        <v>17.7</v>
      </c>
      <c r="I15" s="12"/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0.118</v>
      </c>
      <c r="F16" s="11"/>
      <c r="G16" s="12">
        <v>73.55</v>
      </c>
      <c r="H16" s="12">
        <f ca="1">ROUND(INDIRECT(ADDRESS(ROW()+(0), COLUMN()+(-3), 1))*INDIRECT(ADDRESS(ROW()+(0), COLUMN()+(-1), 1)), 2)</f>
        <v>8.68</v>
      </c>
      <c r="I16" s="12"/>
    </row>
    <row r="17" spans="1:9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1"/>
      <c r="G17" s="12">
        <v>39.59</v>
      </c>
      <c r="H17" s="12">
        <f ca="1">ROUND(INDIRECT(ADDRESS(ROW()+(0), COLUMN()+(-3), 1))*INDIRECT(ADDRESS(ROW()+(0), COLUMN()+(-1), 1)), 2)</f>
        <v>39.59</v>
      </c>
      <c r="I17" s="12"/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1"/>
      <c r="G18" s="12">
        <v>55.92</v>
      </c>
      <c r="H18" s="12">
        <f ca="1">ROUND(INDIRECT(ADDRESS(ROW()+(0), COLUMN()+(-3), 1))*INDIRECT(ADDRESS(ROW()+(0), COLUMN()+(-1), 1)), 2)</f>
        <v>55.92</v>
      </c>
      <c r="I18" s="12"/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0.007</v>
      </c>
      <c r="F19" s="11"/>
      <c r="G19" s="12">
        <v>2.81</v>
      </c>
      <c r="H19" s="12">
        <f ca="1">ROUND(INDIRECT(ADDRESS(ROW()+(0), COLUMN()+(-3), 1))*INDIRECT(ADDRESS(ROW()+(0), COLUMN()+(-1), 1)), 2)</f>
        <v>0.02</v>
      </c>
      <c r="I19" s="12"/>
    </row>
    <row r="20" spans="1:9" ht="45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1"/>
      <c r="G20" s="12">
        <v>115</v>
      </c>
      <c r="H20" s="12">
        <f ca="1">ROUND(INDIRECT(ADDRESS(ROW()+(0), COLUMN()+(-3), 1))*INDIRECT(ADDRESS(ROW()+(0), COLUMN()+(-1), 1)), 2)</f>
        <v>115</v>
      </c>
      <c r="I20" s="12"/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3">
        <v>4</v>
      </c>
      <c r="F21" s="13"/>
      <c r="G21" s="14">
        <v>4.65</v>
      </c>
      <c r="H21" s="14">
        <f ca="1">ROUND(INDIRECT(ADDRESS(ROW()+(0), COLUMN()+(-3), 1))*INDIRECT(ADDRESS(ROW()+(0), COLUMN()+(-1), 1)), 2)</f>
        <v>18.6</v>
      </c>
      <c r="I21" s="14"/>
    </row>
    <row r="22" spans="1:9" ht="13.50" thickBot="1" customHeight="1">
      <c r="A22" s="15"/>
      <c r="B22" s="15"/>
      <c r="C22" s="15"/>
      <c r="D22" s="15"/>
      <c r="E22" s="9" t="s">
        <v>48</v>
      </c>
      <c r="F22" s="9"/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514.53</v>
      </c>
      <c r="I22" s="17"/>
    </row>
    <row r="23" spans="1:9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5"/>
      <c r="H23" s="15"/>
      <c r="I23" s="15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0.2</v>
      </c>
      <c r="F24" s="13"/>
      <c r="G24" s="14">
        <v>55.38</v>
      </c>
      <c r="H24" s="14">
        <f ca="1">ROUND(INDIRECT(ADDRESS(ROW()+(0), COLUMN()+(-3), 1))*INDIRECT(ADDRESS(ROW()+(0), COLUMN()+(-1), 1)), 2)</f>
        <v>11.08</v>
      </c>
      <c r="I24" s="14"/>
    </row>
    <row r="25" spans="1:9" ht="13.50" thickBot="1" customHeight="1">
      <c r="A25" s="15"/>
      <c r="B25" s="15"/>
      <c r="C25" s="15"/>
      <c r="D25" s="15"/>
      <c r="E25" s="9" t="s">
        <v>53</v>
      </c>
      <c r="F25" s="9"/>
      <c r="G25" s="9"/>
      <c r="H25" s="17">
        <f ca="1">ROUND(SUM(INDIRECT(ADDRESS(ROW()+(-1), COLUMN()+(0), 1))), 2)</f>
        <v>11.08</v>
      </c>
      <c r="I25" s="17"/>
    </row>
    <row r="26" spans="1:9" ht="13.50" thickBot="1" customHeight="1">
      <c r="A26" s="15">
        <v>3</v>
      </c>
      <c r="B26" s="15"/>
      <c r="C26" s="15"/>
      <c r="D26" s="18" t="s">
        <v>54</v>
      </c>
      <c r="E26" s="18"/>
      <c r="F26" s="18"/>
      <c r="G26" s="15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6.409</v>
      </c>
      <c r="F27" s="11"/>
      <c r="G27" s="12">
        <v>22.53</v>
      </c>
      <c r="H27" s="12">
        <f ca="1">ROUND(INDIRECT(ADDRESS(ROW()+(0), COLUMN()+(-3), 1))*INDIRECT(ADDRESS(ROW()+(0), COLUMN()+(-1), 1)), 2)</f>
        <v>144.39</v>
      </c>
      <c r="I27" s="12"/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4.393</v>
      </c>
      <c r="F28" s="13"/>
      <c r="G28" s="14">
        <v>21.78</v>
      </c>
      <c r="H28" s="14">
        <f ca="1">ROUND(INDIRECT(ADDRESS(ROW()+(0), COLUMN()+(-3), 1))*INDIRECT(ADDRESS(ROW()+(0), COLUMN()+(-1), 1)), 2)</f>
        <v>95.68</v>
      </c>
      <c r="I28" s="14"/>
    </row>
    <row r="29" spans="1:9" ht="13.50" thickBot="1" customHeight="1">
      <c r="A29" s="15"/>
      <c r="B29" s="15"/>
      <c r="C29" s="15"/>
      <c r="D29" s="15"/>
      <c r="E29" s="9" t="s">
        <v>61</v>
      </c>
      <c r="F29" s="9"/>
      <c r="G29" s="9"/>
      <c r="H29" s="17">
        <f ca="1">ROUND(SUM(INDIRECT(ADDRESS(ROW()+(-1), COLUMN()+(0), 1)),INDIRECT(ADDRESS(ROW()+(-2), COLUMN()+(0), 1))), 2)</f>
        <v>240.07</v>
      </c>
      <c r="I29" s="17"/>
    </row>
    <row r="30" spans="1:9" ht="13.50" thickBot="1" customHeight="1">
      <c r="A30" s="15">
        <v>4</v>
      </c>
      <c r="B30" s="15"/>
      <c r="C30" s="15"/>
      <c r="D30" s="18" t="s">
        <v>62</v>
      </c>
      <c r="E30" s="18"/>
      <c r="F30" s="18"/>
      <c r="G30" s="15"/>
      <c r="H30" s="15"/>
      <c r="I30" s="15"/>
    </row>
    <row r="31" spans="1:9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3"/>
      <c r="G31" s="14">
        <f ca="1">ROUND(SUM(INDIRECT(ADDRESS(ROW()+(-2), COLUMN()+(1), 1)),INDIRECT(ADDRESS(ROW()+(-6), COLUMN()+(1), 1)),INDIRECT(ADDRESS(ROW()+(-9), COLUMN()+(1), 1))), 2)</f>
        <v>765.68</v>
      </c>
      <c r="H31" s="14">
        <f ca="1">ROUND(INDIRECT(ADDRESS(ROW()+(0), COLUMN()+(-3), 1))*INDIRECT(ADDRESS(ROW()+(0), COLUMN()+(-1), 1))/100, 2)</f>
        <v>15.31</v>
      </c>
      <c r="I31" s="14"/>
    </row>
    <row r="32" spans="1:9" ht="13.50" thickBot="1" customHeight="1">
      <c r="A32" s="21" t="s">
        <v>65</v>
      </c>
      <c r="B32" s="21"/>
      <c r="C32" s="22"/>
      <c r="D32" s="23"/>
      <c r="E32" s="24" t="s">
        <v>66</v>
      </c>
      <c r="F32" s="24"/>
      <c r="G32" s="25"/>
      <c r="H32" s="26">
        <f ca="1">ROUND(SUM(INDIRECT(ADDRESS(ROW()+(-1), COLUMN()+(0), 1)),INDIRECT(ADDRESS(ROW()+(-3), COLUMN()+(0), 1)),INDIRECT(ADDRESS(ROW()+(-7), COLUMN()+(0), 1)),INDIRECT(ADDRESS(ROW()+(-10), COLUMN()+(0), 1))), 2)</f>
        <v>780.99</v>
      </c>
      <c r="I32" s="26"/>
    </row>
    <row r="35" spans="1:9" ht="13.50" thickBot="1" customHeight="1">
      <c r="A35" s="27" t="s">
        <v>67</v>
      </c>
      <c r="B35" s="27"/>
      <c r="C35" s="27"/>
      <c r="D35" s="27"/>
      <c r="E35" s="27"/>
      <c r="F35" s="27" t="s">
        <v>68</v>
      </c>
      <c r="G35" s="27" t="s">
        <v>69</v>
      </c>
      <c r="H35" s="27"/>
      <c r="I35" s="27" t="s">
        <v>70</v>
      </c>
    </row>
    <row r="36" spans="1:9" ht="13.50" thickBot="1" customHeight="1">
      <c r="A36" s="28" t="s">
        <v>71</v>
      </c>
      <c r="B36" s="28"/>
      <c r="C36" s="28"/>
      <c r="D36" s="28"/>
      <c r="E36" s="28"/>
      <c r="F36" s="29">
        <v>1.06202e+006</v>
      </c>
      <c r="G36" s="29">
        <v>1.06202e+006</v>
      </c>
      <c r="H36" s="29"/>
      <c r="I36" s="29" t="s">
        <v>72</v>
      </c>
    </row>
    <row r="37" spans="1:9" ht="13.50" thickBot="1" customHeight="1">
      <c r="A37" s="30" t="s">
        <v>73</v>
      </c>
      <c r="B37" s="30"/>
      <c r="C37" s="30"/>
      <c r="D37" s="30"/>
      <c r="E37" s="30"/>
      <c r="F37" s="31"/>
      <c r="G37" s="31"/>
      <c r="H37" s="31"/>
      <c r="I37" s="31"/>
    </row>
    <row r="38" spans="1:9" ht="13.50" thickBot="1" customHeight="1">
      <c r="A38" s="28" t="s">
        <v>74</v>
      </c>
      <c r="B38" s="28"/>
      <c r="C38" s="28"/>
      <c r="D38" s="28"/>
      <c r="E38" s="28"/>
      <c r="F38" s="29">
        <v>1.18202e+006</v>
      </c>
      <c r="G38" s="29">
        <v>1.18202e+006</v>
      </c>
      <c r="H38" s="29"/>
      <c r="I38" s="29" t="s">
        <v>75</v>
      </c>
    </row>
    <row r="39" spans="1:9" ht="13.50" thickBot="1" customHeight="1">
      <c r="A39" s="30" t="s">
        <v>76</v>
      </c>
      <c r="B39" s="30"/>
      <c r="C39" s="30"/>
      <c r="D39" s="30"/>
      <c r="E39" s="30"/>
      <c r="F39" s="31"/>
      <c r="G39" s="31"/>
      <c r="H39" s="31"/>
      <c r="I39" s="31"/>
    </row>
    <row r="40" spans="1:9" ht="13.50" thickBot="1" customHeight="1">
      <c r="A40" s="28" t="s">
        <v>77</v>
      </c>
      <c r="B40" s="28"/>
      <c r="C40" s="28"/>
      <c r="D40" s="28"/>
      <c r="E40" s="28"/>
      <c r="F40" s="29">
        <v>182003</v>
      </c>
      <c r="G40" s="29">
        <v>2.3112e+007</v>
      </c>
      <c r="H40" s="29"/>
      <c r="I40" s="29">
        <v>4</v>
      </c>
    </row>
    <row r="41" spans="1:9" ht="24.00" thickBot="1" customHeight="1">
      <c r="A41" s="32" t="s">
        <v>78</v>
      </c>
      <c r="B41" s="32"/>
      <c r="C41" s="32"/>
      <c r="D41" s="32"/>
      <c r="E41" s="32"/>
      <c r="F41" s="33"/>
      <c r="G41" s="33"/>
      <c r="H41" s="33"/>
      <c r="I41" s="33"/>
    </row>
    <row r="42" spans="1:9" ht="13.50" thickBot="1" customHeight="1">
      <c r="A42" s="30" t="s">
        <v>79</v>
      </c>
      <c r="B42" s="30"/>
      <c r="C42" s="30"/>
      <c r="D42" s="30"/>
      <c r="E42" s="30"/>
      <c r="F42" s="31">
        <v>112009</v>
      </c>
      <c r="G42" s="31">
        <v>112009</v>
      </c>
      <c r="H42" s="31"/>
      <c r="I42" s="31"/>
    </row>
    <row r="45" spans="1:1" ht="33.75" thickBot="1" customHeight="1">
      <c r="A45" s="1" t="s">
        <v>80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81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82</v>
      </c>
      <c r="B47" s="1"/>
      <c r="C47" s="1"/>
      <c r="D47" s="1"/>
      <c r="E47" s="1"/>
      <c r="F47" s="1"/>
      <c r="G47" s="1"/>
      <c r="H47" s="1"/>
      <c r="I47" s="1"/>
    </row>
  </sheetData>
  <mergeCells count="100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F20"/>
    <mergeCell ref="H20:I20"/>
    <mergeCell ref="A21:B21"/>
    <mergeCell ref="E21:F21"/>
    <mergeCell ref="H21:I21"/>
    <mergeCell ref="A22:B22"/>
    <mergeCell ref="E22:G22"/>
    <mergeCell ref="H22:I22"/>
    <mergeCell ref="A23:B23"/>
    <mergeCell ref="D23:F23"/>
    <mergeCell ref="H23:I23"/>
    <mergeCell ref="A24:B24"/>
    <mergeCell ref="E24:F24"/>
    <mergeCell ref="H24:I24"/>
    <mergeCell ref="A25:B25"/>
    <mergeCell ref="E25:G25"/>
    <mergeCell ref="H25:I25"/>
    <mergeCell ref="A26:B26"/>
    <mergeCell ref="D26:F26"/>
    <mergeCell ref="H26:I26"/>
    <mergeCell ref="A27:B27"/>
    <mergeCell ref="E27:F27"/>
    <mergeCell ref="H27:I27"/>
    <mergeCell ref="A28:B28"/>
    <mergeCell ref="E28:F28"/>
    <mergeCell ref="H28:I28"/>
    <mergeCell ref="A29:B29"/>
    <mergeCell ref="E29:G29"/>
    <mergeCell ref="H29:I29"/>
    <mergeCell ref="A30:B30"/>
    <mergeCell ref="D30:F30"/>
    <mergeCell ref="H30:I30"/>
    <mergeCell ref="A31:B31"/>
    <mergeCell ref="E31:F31"/>
    <mergeCell ref="H31:I31"/>
    <mergeCell ref="A32:D32"/>
    <mergeCell ref="E32:G32"/>
    <mergeCell ref="H32:I32"/>
    <mergeCell ref="A35:E35"/>
    <mergeCell ref="G35:H35"/>
    <mergeCell ref="A36:E36"/>
    <mergeCell ref="F36:F37"/>
    <mergeCell ref="G36:H37"/>
    <mergeCell ref="I36:I37"/>
    <mergeCell ref="A37:E37"/>
    <mergeCell ref="A38:E38"/>
    <mergeCell ref="F38:F39"/>
    <mergeCell ref="G38:H39"/>
    <mergeCell ref="I38:I39"/>
    <mergeCell ref="A39:E39"/>
    <mergeCell ref="A40:E40"/>
    <mergeCell ref="G40:H40"/>
    <mergeCell ref="I40:I42"/>
    <mergeCell ref="A41:E41"/>
    <mergeCell ref="G41:H41"/>
    <mergeCell ref="A42:E42"/>
    <mergeCell ref="G42:H42"/>
    <mergeCell ref="A45:I45"/>
    <mergeCell ref="A46:I46"/>
    <mergeCell ref="A47:I47"/>
  </mergeCells>
  <pageMargins left="0.147638" right="0.147638" top="0.206693" bottom="0.206693" header="0.0" footer="0.0"/>
  <pageSetup paperSize="9" orientation="portrait"/>
  <rowBreaks count="0" manualBreakCount="0">
    </rowBreaks>
</worksheet>
</file>