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<sst xmlns="http://schemas.openxmlformats.org/spreadsheetml/2006/main" count="51" uniqueCount="51">
  <si>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</si>
  <si>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UNM010</t>
  </si>
  <si>
    <t xml:space="preserve">m³</t>
  </si>
  <si>
    <t xml:space="preserve">Muro de contención de mampostería.</t>
  </si>
  <si>
    <r>
      <rPr>
        <sz val="8.25"/>
        <color rgb="FF000000"/>
        <rFont val="Arial"/>
        <family val="2"/>
      </rPr>
      <t xml:space="preserve">Muro de contención de tierras de mampostería ordinaria de piedra caliza, a una cara vista, entre terrenos a distinto nivel, de hasta 3 m de altura, recibida con mortero de cal industrial, color Natural, M-15, suministrado en sacos. Incluso tubos de PVC para drenaje. El precio no incluye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</si>
  <si>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</si>
  <si>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</si>
  <si>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</si>
  <si>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</si>
  <si>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</si>
  <si>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</si>
  <si>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</si>
  <si>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mt08pmu010a</t>
  </si>
  <si>
    <t xml:space="preserve">m³</t>
  </si>
  <si>
    <t xml:space="preserve">Piedra caliza, para mampostería ordinaria.</t>
  </si>
  <si>
    <t xml:space="preserve">mt08aaa010a</t>
  </si>
  <si>
    <t xml:space="preserve">m³</t>
  </si>
  <si>
    <t xml:space="preserve">Agua.</t>
  </si>
  <si>
    <t xml:space="preserve">mt09mcu010aah</t>
  </si>
  <si>
    <t xml:space="preserve">t</t>
  </si>
  <si>
    <t xml:space="preserve">Mortero industrial para albañilería, de cal, color Natural, categoría M-15 (resistencia a compresión 15 N/mm²), compuesto de cal hidráulica natural, tipo NHL 5, según UNE-EN 459-1 y áridos silíceos seleccionados, suministrado en sacos, según UNE-EN 998-2.</t>
  </si>
  <si>
    <t xml:space="preserve">mt36tie010da</t>
  </si>
  <si>
    <t xml:space="preserve">m</t>
  </si>
  <si>
    <t xml:space="preserve">Tubo de PVC, serie B, de 75 mm de diámetro y 3 mm de espesor, con extremo abocardado, según UNE-EN 1329-1.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</si>
  <si>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</si>
  <si>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</si>
  <si>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</si>
  <si>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</si>
  <si>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</si>
  <si>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mo022</t>
  </si>
  <si>
    <t xml:space="preserve">h</t>
  </si>
  <si>
    <t xml:space="preserve">Oficial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</si>
  <si>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</si>
  <si>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</si>
  <si>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</si>
  <si>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</si>
  <si>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</si>
  <si>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</si>
  <si>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</si>
  <si>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40,77€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</si>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</sst>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65" customWidth="1"/>
    <col min="4" max="4" width="69.70" customWidth="1"/>
    <col min="5" max="5" width="3.40" customWidth="1"/>
    <col min="6" max="6" width="9.52" customWidth="1"/>
    <col min="7" max="7" width="4.08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0.81</v>
      </c>
      <c r="G10" s="11"/>
      <c r="H10" s="12">
        <v>22.58</v>
      </c>
      <c r="I10" s="12">
        <f ca="1">ROUND(INDIRECT(ADDRESS(ROW()+(0), COLUMN()+(-3), 1))*INDIRECT(ADDRESS(ROW()+(0), COLUMN()+(-1), 1)), 2)</f>
        <v>18.29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0.065</v>
      </c>
      <c r="G11" s="11"/>
      <c r="H11" s="12">
        <v>1.5</v>
      </c>
      <c r="I11" s="12">
        <f ca="1">ROUND(INDIRECT(ADDRESS(ROW()+(0), COLUMN()+(-3), 1))*INDIRECT(ADDRESS(ROW()+(0), COLUMN()+(-1), 1)), 2)</f>
        <v>0.1</v>
      </c>
    </row>
    <row r="12" spans="1:9" ht="34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0.357</v>
      </c>
      <c r="G12" s="11"/>
      <c r="H12" s="12">
        <v>254.38</v>
      </c>
      <c r="I12" s="12">
        <f ca="1">ROUND(INDIRECT(ADDRESS(ROW()+(0), COLUMN()+(-3), 1))*INDIRECT(ADDRESS(ROW()+(0), COLUMN()+(-1), 1)), 2)</f>
        <v>90.81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0.05</v>
      </c>
      <c r="G13" s="13"/>
      <c r="H13" s="14">
        <v>3.34</v>
      </c>
      <c r="I13" s="14">
        <f ca="1">ROUND(INDIRECT(ADDRESS(ROW()+(0), COLUMN()+(-3), 1))*INDIRECT(ADDRESS(ROW()+(0), COLUMN()+(-1), 1)), 2)</f>
        <v>0.17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109.37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1.134</v>
      </c>
      <c r="G16" s="11"/>
      <c r="H16" s="12">
        <v>22.53</v>
      </c>
      <c r="I16" s="12">
        <f ca="1">ROUND(INDIRECT(ADDRESS(ROW()+(0), COLUMN()+(-3), 1))*INDIRECT(ADDRESS(ROW()+(0), COLUMN()+(-1), 1)), 2)</f>
        <v>25.55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2.911</v>
      </c>
      <c r="G17" s="11"/>
      <c r="H17" s="12">
        <v>22.53</v>
      </c>
      <c r="I17" s="12">
        <f ca="1">ROUND(INDIRECT(ADDRESS(ROW()+(0), COLUMN()+(-3), 1))*INDIRECT(ADDRESS(ROW()+(0), COLUMN()+(-1), 1)), 2)</f>
        <v>65.58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2.911</v>
      </c>
      <c r="G18" s="13"/>
      <c r="H18" s="14">
        <v>21.78</v>
      </c>
      <c r="I18" s="14">
        <f ca="1">ROUND(INDIRECT(ADDRESS(ROW()+(0), COLUMN()+(-3), 1))*INDIRECT(ADDRESS(ROW()+(0), COLUMN()+(-1), 1)), 2)</f>
        <v>63.4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1)),INDIRECT(ADDRESS(ROW()+(-3), COLUMN()+(0), 1))), 2)</f>
        <v>154.53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3</v>
      </c>
      <c r="G21" s="13"/>
      <c r="H21" s="14">
        <f ca="1">ROUND(SUM(INDIRECT(ADDRESS(ROW()+(-2), COLUMN()+(1), 1)),INDIRECT(ADDRESS(ROW()+(-7), COLUMN()+(1), 1))), 2)</f>
        <v>263.9</v>
      </c>
      <c r="I21" s="14">
        <f ca="1">ROUND(INDIRECT(ADDRESS(ROW()+(0), COLUMN()+(-3), 1))*INDIRECT(ADDRESS(ROW()+(0), COLUMN()+(-1), 1))/100, 2)</f>
        <v>7.92</v>
      </c>
    </row>
    <row r="22" spans="1:9" ht="13.50" thickBot="1" customHeight="1">
      <c r="A22" s="21" t="s">
        <v>39</v>
      </c>
      <c r="B22" s="21"/>
      <c r="C22" s="22"/>
      <c r="D22" s="23"/>
      <c r="E22" s="23"/>
      <c r="F22" s="24" t="s">
        <v>40</v>
      </c>
      <c r="G22" s="24"/>
      <c r="H22" s="25"/>
      <c r="I22" s="26">
        <f ca="1">ROUND(SUM(INDIRECT(ADDRESS(ROW()+(-1), COLUMN()+(0), 1)),INDIRECT(ADDRESS(ROW()+(-3), COLUMN()+(0), 1)),INDIRECT(ADDRESS(ROW()+(-8), COLUMN()+(0), 1))), 2)</f>
        <v>271.82</v>
      </c>
    </row>
    <row r="25" spans="1:9" ht="13.50" thickBot="1" customHeight="1">
      <c r="A25" s="27" t="s">
        <v>41</v>
      </c>
      <c r="B25" s="27"/>
      <c r="C25" s="27"/>
      <c r="D25" s="27"/>
      <c r="E25" s="27" t="s">
        <v>42</v>
      </c>
      <c r="F25" s="27"/>
      <c r="G25" s="27" t="s">
        <v>43</v>
      </c>
      <c r="H25" s="27"/>
      <c r="I25" s="27" t="s">
        <v>44</v>
      </c>
    </row>
    <row r="26" spans="1:9" ht="13.50" thickBot="1" customHeight="1">
      <c r="A26" s="28" t="s">
        <v>45</v>
      </c>
      <c r="B26" s="28"/>
      <c r="C26" s="28"/>
      <c r="D26" s="28"/>
      <c r="E26" s="29">
        <v>1.18202e+006</v>
      </c>
      <c r="F26" s="29"/>
      <c r="G26" s="29">
        <v>1.18202e+006</v>
      </c>
      <c r="H26" s="29"/>
      <c r="I26" s="29" t="s">
        <v>46</v>
      </c>
    </row>
    <row r="27" spans="1:9" ht="13.50" thickBot="1" customHeight="1">
      <c r="A27" s="30" t="s">
        <v>47</v>
      </c>
      <c r="B27" s="30"/>
      <c r="C27" s="30"/>
      <c r="D27" s="30"/>
      <c r="E27" s="31"/>
      <c r="F27" s="31"/>
      <c r="G27" s="31"/>
      <c r="H27" s="31"/>
      <c r="I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</row>
  </sheetData>
  <mergeCells count="55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30:I30"/>
    <mergeCell ref="A31:I31"/>
    <mergeCell ref="A32:I32"/>
  </mergeCells>
  <pageMargins left="0.147638" right="0.147638" top="0.206693" bottom="0.206693" header="0.0" footer="0.0"/>
  <pageSetup paperSize="9" orientation="portrait"/>
  <rowBreaks count="0" manualBreakCount="0">
    </rowBreaks>
</worksheet>
</file>