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<sst xmlns="http://schemas.openxmlformats.org/spreadsheetml/2006/main" count="65" uniqueCount="65">
  <si>
    <t xml:space="preserve"/>
  </si>
  <si>
    <t xml:space="preserve">UPG025</t>
  </si>
  <si>
    <t xml:space="preserve">m³</t>
  </si>
  <si>
    <t xml:space="preserve">Ménsula de hormigón armado para borde de piscina desbordante.</t>
  </si>
  <si>
    <r>
      <rPr>
        <sz val="8.25"/>
        <color rgb="FF000000"/>
        <rFont val="Arial"/>
        <family val="2"/>
      </rPr>
      <t xml:space="preserve">Ménsula en "U" de hormigón armado para borde de piscina desbordante, realizada con hormigón HA-30/B/20/XD2 fabricado en central, y vertido desde camión, y acero UNE-EN 10080 B 500 S, con una cuantía aproximada de 40 kg/m³. Montaje y desmontaje de sistema de encofrado formado por: superficie encofrante de tablones de madera, amortizables en 10 usos y estructura soporte vertical de puntales metálicos, amortizables en 150 usos. Incluso alambre de atar, separadores y líquido desencofrante, para evitar la adherencia del hormigón al encofrado. El precio incluye la elaboración de la ferralla (corte, doblado y conformado de elementos) en taller de obra y el montaje en el lugar definitivo de su colocación en obra, pero no incluye las tuberías de desagüe, las boquillas de impulsión ni la toma del limpiafondos.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</si>
  <si>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</si>
  <si>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</si>
  <si>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</si>
  <si>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</si>
  <si>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</si>
  <si>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</si>
  <si>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</si>
  <si>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mt08ema050b</t>
  </si>
  <si>
    <t xml:space="preserve">m³</t>
  </si>
  <si>
    <t xml:space="preserve">Madera para encofrar, de 26 mm de espesor.</t>
  </si>
  <si>
    <t xml:space="preserve">mt50spa081a</t>
  </si>
  <si>
    <t xml:space="preserve">Ud</t>
  </si>
  <si>
    <t xml:space="preserve">Puntal metálico telescópico, de hasta 3 m de altura.</t>
  </si>
  <si>
    <t xml:space="preserve">mt50spa052b</t>
  </si>
  <si>
    <t xml:space="preserve">m</t>
  </si>
  <si>
    <t xml:space="preserve">Tablón de madera de pino, de 20x7,2 cm.</t>
  </si>
  <si>
    <t xml:space="preserve">mt08var060</t>
  </si>
  <si>
    <t xml:space="preserve">kg</t>
  </si>
  <si>
    <t xml:space="preserve">Puntas de acero de 20x100 mm.</t>
  </si>
  <si>
    <t xml:space="preserve">mt08dba010d</t>
  </si>
  <si>
    <t xml:space="preserve">l</t>
  </si>
  <si>
    <t xml:space="preserve">Agente desmoldeante, a base de aceites especiales, emulsionable en agua, para encofrados metálicos, fenólicos o de madera.</t>
  </si>
  <si>
    <t xml:space="preserve">mt07aco020a</t>
  </si>
  <si>
    <t xml:space="preserve">Ud</t>
  </si>
  <si>
    <t xml:space="preserve">Separador homologado para cimentaciones.</t>
  </si>
  <si>
    <t xml:space="preserve">mt07aco010g</t>
  </si>
  <si>
    <t xml:space="preserve">kg</t>
  </si>
  <si>
    <t xml:space="preserve">Acero en barras corrugadas, UNE-EN 10080 B 500 S, suministrado en obra en barras sin elaborar,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</si>
  <si>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</si>
  <si>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</si>
  <si>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</si>
  <si>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mt10haf010gtnu</t>
  </si>
  <si>
    <t xml:space="preserve">m³</t>
  </si>
  <si>
    <t xml:space="preserve">Hormigón HA-30/B/20/XD2, fabricado en central.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</si>
  <si>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</si>
  <si>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</si>
  <si>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</si>
  <si>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</si>
  <si>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</si>
  <si>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</si>
  <si>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</si>
  <si>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</si>
  <si>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</si>
  <si>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</si>
  <si>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</si>
  <si>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</si>
  <si>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</si>
  <si>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Ayudante ferrallista.</t>
  </si>
  <si>
    <t xml:space="preserve">mo045</t>
  </si>
  <si>
    <t xml:space="preserve">h</t>
  </si>
  <si>
    <t xml:space="preserve">Oficial 1ª estructurista, en trabajos de puesta en obra del hormigón.</t>
  </si>
  <si>
    <t xml:space="preserve">mo092</t>
  </si>
  <si>
    <t xml:space="preserve">h</t>
  </si>
  <si>
    <t xml:space="preserve">Ayudante estructurista, en trabajos de puesta en obra del hormigón.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</si>
  <si>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</si>
  <si>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</si>
  <si>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</si>
  <si>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</si>
  <si>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31,17€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</si>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</sst>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82" customWidth="1"/>
    <col min="4" max="4" width="72.25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0.045</v>
      </c>
      <c r="F10" s="12">
        <v>385</v>
      </c>
      <c r="G10" s="12">
        <f ca="1">ROUND(INDIRECT(ADDRESS(ROW()+(0), COLUMN()+(-2), 1))*INDIRECT(ADDRESS(ROW()+(0), COLUMN()+(-1), 1)), 2)</f>
        <v>17.33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0.075</v>
      </c>
      <c r="F11" s="12">
        <v>19.25</v>
      </c>
      <c r="G11" s="12">
        <f ca="1">ROUND(INDIRECT(ADDRESS(ROW()+(0), COLUMN()+(-2), 1))*INDIRECT(ADDRESS(ROW()+(0), COLUMN()+(-1), 1)), 2)</f>
        <v>1.44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0.112</v>
      </c>
      <c r="F12" s="12">
        <v>6.32</v>
      </c>
      <c r="G12" s="12">
        <f ca="1">ROUND(INDIRECT(ADDRESS(ROW()+(0), COLUMN()+(-2), 1))*INDIRECT(ADDRESS(ROW()+(0), COLUMN()+(-1), 1)), 2)</f>
        <v>0.71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0.28</v>
      </c>
      <c r="F13" s="12">
        <v>8.75</v>
      </c>
      <c r="G13" s="12">
        <f ca="1">ROUND(INDIRECT(ADDRESS(ROW()+(0), COLUMN()+(-2), 1))*INDIRECT(ADDRESS(ROW()+(0), COLUMN()+(-1), 1)), 2)</f>
        <v>2.45</v>
      </c>
    </row>
    <row r="14" spans="1:7" ht="24.00" thickBot="1" customHeight="1">
      <c r="A14" s="1" t="s">
        <v>24</v>
      </c>
      <c r="B14" s="1"/>
      <c r="C14" s="10" t="s">
        <v>25</v>
      </c>
      <c r="D14" s="1" t="s">
        <v>26</v>
      </c>
      <c r="E14" s="11">
        <v>0.168</v>
      </c>
      <c r="F14" s="12">
        <v>1.8</v>
      </c>
      <c r="G14" s="12">
        <f ca="1">ROUND(INDIRECT(ADDRESS(ROW()+(0), COLUMN()+(-2), 1))*INDIRECT(ADDRESS(ROW()+(0), COLUMN()+(-1), 1)), 2)</f>
        <v>0.3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10</v>
      </c>
      <c r="F15" s="12">
        <v>0.15</v>
      </c>
      <c r="G15" s="12">
        <f ca="1">ROUND(INDIRECT(ADDRESS(ROW()+(0), COLUMN()+(-2), 1))*INDIRECT(ADDRESS(ROW()+(0), COLUMN()+(-1), 1)), 2)</f>
        <v>1.5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1">
        <v>42</v>
      </c>
      <c r="F16" s="12">
        <v>1.22</v>
      </c>
      <c r="G16" s="12">
        <f ca="1">ROUND(INDIRECT(ADDRESS(ROW()+(0), COLUMN()+(-2), 1))*INDIRECT(ADDRESS(ROW()+(0), COLUMN()+(-1), 1)), 2)</f>
        <v>51.24</v>
      </c>
    </row>
    <row r="17" spans="1:7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0.58</v>
      </c>
      <c r="F17" s="12">
        <v>1.5</v>
      </c>
      <c r="G17" s="12">
        <f ca="1">ROUND(INDIRECT(ADDRESS(ROW()+(0), COLUMN()+(-2), 1))*INDIRECT(ADDRESS(ROW()+(0), COLUMN()+(-1), 1)), 2)</f>
        <v>0.87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3">
        <v>1.05</v>
      </c>
      <c r="F18" s="14">
        <v>95.4</v>
      </c>
      <c r="G18" s="14">
        <f ca="1">ROUND(INDIRECT(ADDRESS(ROW()+(0), COLUMN()+(-2), 1))*INDIRECT(ADDRESS(ROW()+(0), COLUMN()+(-1), 1)), 2)</f>
        <v>100.17</v>
      </c>
    </row>
    <row r="19" spans="1:7" ht="13.50" thickBot="1" customHeight="1">
      <c r="A19" s="15"/>
      <c r="B19" s="15"/>
      <c r="C19" s="15"/>
      <c r="D19" s="15"/>
      <c r="E19" s="9" t="s">
        <v>39</v>
      </c>
      <c r="F19" s="9"/>
      <c r="G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176.01</v>
      </c>
    </row>
    <row r="20" spans="1:7" ht="13.50" thickBot="1" customHeight="1">
      <c r="A20" s="15">
        <v>2</v>
      </c>
      <c r="B20" s="15"/>
      <c r="C20" s="15"/>
      <c r="D20" s="18" t="s">
        <v>40</v>
      </c>
      <c r="E20" s="18"/>
      <c r="F20" s="15"/>
      <c r="G20" s="15"/>
    </row>
    <row r="21" spans="1:7" ht="13.50" thickBot="1" customHeight="1">
      <c r="A21" s="1" t="s">
        <v>41</v>
      </c>
      <c r="B21" s="1"/>
      <c r="C21" s="10" t="s">
        <v>42</v>
      </c>
      <c r="D21" s="1" t="s">
        <v>43</v>
      </c>
      <c r="E21" s="11">
        <v>0.448</v>
      </c>
      <c r="F21" s="12">
        <v>23.46</v>
      </c>
      <c r="G21" s="12">
        <f ca="1">ROUND(INDIRECT(ADDRESS(ROW()+(0), COLUMN()+(-2), 1))*INDIRECT(ADDRESS(ROW()+(0), COLUMN()+(-1), 1)), 2)</f>
        <v>10.51</v>
      </c>
    </row>
    <row r="22" spans="1:7" ht="13.50" thickBot="1" customHeight="1">
      <c r="A22" s="1" t="s">
        <v>44</v>
      </c>
      <c r="B22" s="1"/>
      <c r="C22" s="10" t="s">
        <v>45</v>
      </c>
      <c r="D22" s="1" t="s">
        <v>46</v>
      </c>
      <c r="E22" s="11">
        <v>0.498</v>
      </c>
      <c r="F22" s="12">
        <v>22.67</v>
      </c>
      <c r="G22" s="12">
        <f ca="1">ROUND(INDIRECT(ADDRESS(ROW()+(0), COLUMN()+(-2), 1))*INDIRECT(ADDRESS(ROW()+(0), COLUMN()+(-1), 1)), 2)</f>
        <v>11.29</v>
      </c>
    </row>
    <row r="23" spans="1:7" ht="13.50" thickBot="1" customHeight="1">
      <c r="A23" s="1" t="s">
        <v>47</v>
      </c>
      <c r="B23" s="1"/>
      <c r="C23" s="10" t="s">
        <v>48</v>
      </c>
      <c r="D23" s="1" t="s">
        <v>49</v>
      </c>
      <c r="E23" s="11">
        <v>0.255</v>
      </c>
      <c r="F23" s="12">
        <v>23.46</v>
      </c>
      <c r="G23" s="12">
        <f ca="1">ROUND(INDIRECT(ADDRESS(ROW()+(0), COLUMN()+(-2), 1))*INDIRECT(ADDRESS(ROW()+(0), COLUMN()+(-1), 1)), 2)</f>
        <v>5.98</v>
      </c>
    </row>
    <row r="24" spans="1:7" ht="13.50" thickBot="1" customHeight="1">
      <c r="A24" s="1" t="s">
        <v>50</v>
      </c>
      <c r="B24" s="1"/>
      <c r="C24" s="10" t="s">
        <v>51</v>
      </c>
      <c r="D24" s="1" t="s">
        <v>52</v>
      </c>
      <c r="E24" s="11">
        <v>0.287</v>
      </c>
      <c r="F24" s="12">
        <v>22.67</v>
      </c>
      <c r="G24" s="12">
        <f ca="1">ROUND(INDIRECT(ADDRESS(ROW()+(0), COLUMN()+(-2), 1))*INDIRECT(ADDRESS(ROW()+(0), COLUMN()+(-1), 1)), 2)</f>
        <v>6.51</v>
      </c>
    </row>
    <row r="25" spans="1:7" ht="13.50" thickBot="1" customHeight="1">
      <c r="A25" s="1" t="s">
        <v>53</v>
      </c>
      <c r="B25" s="1"/>
      <c r="C25" s="10" t="s">
        <v>54</v>
      </c>
      <c r="D25" s="1" t="s">
        <v>55</v>
      </c>
      <c r="E25" s="11">
        <v>0.07</v>
      </c>
      <c r="F25" s="12">
        <v>23.46</v>
      </c>
      <c r="G25" s="12">
        <f ca="1">ROUND(INDIRECT(ADDRESS(ROW()+(0), COLUMN()+(-2), 1))*INDIRECT(ADDRESS(ROW()+(0), COLUMN()+(-1), 1)), 2)</f>
        <v>1.64</v>
      </c>
    </row>
    <row r="26" spans="1:7" ht="13.50" thickBot="1" customHeight="1">
      <c r="A26" s="1" t="s">
        <v>56</v>
      </c>
      <c r="B26" s="1"/>
      <c r="C26" s="10" t="s">
        <v>57</v>
      </c>
      <c r="D26" s="1" t="s">
        <v>58</v>
      </c>
      <c r="E26" s="13">
        <v>0.279</v>
      </c>
      <c r="F26" s="14">
        <v>22.67</v>
      </c>
      <c r="G26" s="14">
        <f ca="1">ROUND(INDIRECT(ADDRESS(ROW()+(0), COLUMN()+(-2), 1))*INDIRECT(ADDRESS(ROW()+(0), COLUMN()+(-1), 1)), 2)</f>
        <v>6.32</v>
      </c>
    </row>
    <row r="27" spans="1:7" ht="13.50" thickBot="1" customHeight="1">
      <c r="A27" s="15"/>
      <c r="B27" s="15"/>
      <c r="C27" s="15"/>
      <c r="D27" s="15"/>
      <c r="E27" s="9" t="s">
        <v>59</v>
      </c>
      <c r="F27" s="9"/>
      <c r="G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42.25</v>
      </c>
    </row>
    <row r="28" spans="1:7" ht="13.50" thickBot="1" customHeight="1">
      <c r="A28" s="15">
        <v>3</v>
      </c>
      <c r="B28" s="15"/>
      <c r="C28" s="15"/>
      <c r="D28" s="18" t="s">
        <v>60</v>
      </c>
      <c r="E28" s="18"/>
      <c r="F28" s="15"/>
      <c r="G28" s="15"/>
    </row>
    <row r="29" spans="1:7" ht="13.50" thickBot="1" customHeight="1">
      <c r="A29" s="19"/>
      <c r="B29" s="19"/>
      <c r="C29" s="20" t="s">
        <v>61</v>
      </c>
      <c r="D29" s="19" t="s">
        <v>62</v>
      </c>
      <c r="E29" s="13">
        <v>2</v>
      </c>
      <c r="F29" s="14">
        <f ca="1">ROUND(SUM(INDIRECT(ADDRESS(ROW()+(-2), COLUMN()+(1), 1)),INDIRECT(ADDRESS(ROW()+(-10), COLUMN()+(1), 1))), 2)</f>
        <v>218.26</v>
      </c>
      <c r="G29" s="14">
        <f ca="1">ROUND(INDIRECT(ADDRESS(ROW()+(0), COLUMN()+(-2), 1))*INDIRECT(ADDRESS(ROW()+(0), COLUMN()+(-1), 1))/100, 2)</f>
        <v>4.37</v>
      </c>
    </row>
    <row r="30" spans="1:7" ht="13.50" thickBot="1" customHeight="1">
      <c r="A30" s="21" t="s">
        <v>63</v>
      </c>
      <c r="B30" s="21"/>
      <c r="C30" s="22"/>
      <c r="D30" s="23"/>
      <c r="E30" s="24" t="s">
        <v>64</v>
      </c>
      <c r="F30" s="25"/>
      <c r="G30" s="26">
        <f ca="1">ROUND(SUM(INDIRECT(ADDRESS(ROW()+(-1), COLUMN()+(0), 1)),INDIRECT(ADDRESS(ROW()+(-3), COLUMN()+(0), 1)),INDIRECT(ADDRESS(ROW()+(-11), COLUMN()+(0), 1))), 2)</f>
        <v>222.63</v>
      </c>
    </row>
  </sheetData>
  <mergeCells count="3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B22"/>
    <mergeCell ref="A23:B23"/>
    <mergeCell ref="A24:B24"/>
    <mergeCell ref="A25:B25"/>
    <mergeCell ref="A26:B26"/>
    <mergeCell ref="A27:B27"/>
    <mergeCell ref="E27:F27"/>
    <mergeCell ref="A28:B28"/>
    <mergeCell ref="D28:E28"/>
    <mergeCell ref="A29:B29"/>
    <mergeCell ref="A30:D30"/>
    <mergeCell ref="E30:F30"/>
  </mergeCells>
  <pageMargins left="0.147638" right="0.147638" top="0.206693" bottom="0.206693" header="0.0" footer="0.0"/>
  <pageSetup paperSize="9" orientation="portrait"/>
  <rowBreaks count="0" manualBreakCount="0">
    </rowBreaks>
</worksheet>
</file>