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<sst xmlns="http://schemas.openxmlformats.org/spreadsheetml/2006/main" count="53" uniqueCount="53">
  <si>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</si>
  <si>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URA010</t>
  </si>
  <si>
    <t xml:space="preserve">Ud</t>
  </si>
  <si>
    <t xml:space="preserve">Acometida a la red de riego.</t>
  </si>
  <si>
    <r>
      <rPr>
        <sz val="8.25"/>
        <color rgb="FF000000"/>
        <rFont val="Arial"/>
        <family val="2"/>
      </rPr>
      <t xml:space="preserve">Acometida enterrada a la red de riego de 2 m de longitud, formada por tubo de polietileno PE 40, de 20 mm de diámetro exterior, PN=10 atm y 2,8 mm de espesor y llave de corte alojada en arqueta prefabricada de polipropileno.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</si>
  <si>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</si>
  <si>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</si>
  <si>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</si>
  <si>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</si>
  <si>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</si>
  <si>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</si>
  <si>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</si>
  <si>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mt10hmf010tLc</t>
  </si>
  <si>
    <t xml:space="preserve">m³</t>
  </si>
  <si>
    <t xml:space="preserve">Hormigón HM-20/P/20/X0, fabricado en central.</t>
  </si>
  <si>
    <t xml:space="preserve">mt11arp100a</t>
  </si>
  <si>
    <t xml:space="preserve">Ud</t>
  </si>
  <si>
    <t xml:space="preserve">Arqueta de polipropileno, 30x30x30 cm.</t>
  </si>
  <si>
    <t xml:space="preserve">mt11arp050c</t>
  </si>
  <si>
    <t xml:space="preserve">Ud</t>
  </si>
  <si>
    <t xml:space="preserve">Tapa de PVC, para arquetas de fontanería de 30x30 cm, con cierre hermético al paso de los olores mefíticos.</t>
  </si>
  <si>
    <t xml:space="preserve">mt01ara010a</t>
  </si>
  <si>
    <t xml:space="preserve">m³</t>
  </si>
  <si>
    <t xml:space="preserve">Arena con granulometría de 0 a 5 mm de diámetro, limpia.</t>
  </si>
  <si>
    <t xml:space="preserve">mt37tpa009a</t>
  </si>
  <si>
    <t xml:space="preserve">m</t>
  </si>
  <si>
    <t xml:space="preserve">Acometida de polietileno PE 40, de 20 mm de diámetro exterior, PN=10 atm y 2,8 mm de espesor, según UNE-EN 12201-2, incluso accesorios de conexión y piezas especiales.</t>
  </si>
  <si>
    <t xml:space="preserve">mt37sve030b</t>
  </si>
  <si>
    <t xml:space="preserve">Ud</t>
  </si>
  <si>
    <t xml:space="preserve">Válvula de esfera de latón niquelado para roscar de 1/2", con mando de cuadradillo.</t>
  </si>
  <si>
    <t xml:space="preserve">mt37www105a</t>
  </si>
  <si>
    <t xml:space="preserve">Ud</t>
  </si>
  <si>
    <t xml:space="preserve">Collarín de toma en carga de fundición dúctil con recubrimiento de resina epoxi, para tubos de polietileno o de PVC de 63 mm de diámetro exterior, con toma para conexión roscada de 3/4" de diámetro, PN=16 atm, con juntas elásticas de EPDM.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</si>
  <si>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</si>
  <si>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</si>
  <si>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</si>
  <si>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</si>
  <si>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</si>
  <si>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</si>
  <si>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</si>
  <si>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</si>
  <si>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</si>
  <si>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</si>
  <si>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</si>
  <si>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</si>
  <si>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</si>
  <si>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</si>
  <si>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</si>
  <si>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</si>
  <si>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</si>
  <si>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</si>
  <si>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62,47€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</si>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</sst>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0.111</v>
      </c>
      <c r="F10" s="12">
        <v>81.8</v>
      </c>
      <c r="G10" s="12">
        <f ca="1">ROUND(INDIRECT(ADDRESS(ROW()+(0), COLUMN()+(-2), 1))*INDIRECT(ADDRESS(ROW()+(0), COLUMN()+(-1), 1)), 2)</f>
        <v>9.08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50.43</v>
      </c>
      <c r="G11" s="12">
        <f ca="1">ROUND(INDIRECT(ADDRESS(ROW()+(0), COLUMN()+(-2), 1))*INDIRECT(ADDRESS(ROW()+(0), COLUMN()+(-1), 1)), 2)</f>
        <v>50.43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30.86</v>
      </c>
      <c r="G12" s="12">
        <f ca="1">ROUND(INDIRECT(ADDRESS(ROW()+(0), COLUMN()+(-2), 1))*INDIRECT(ADDRESS(ROW()+(0), COLUMN()+(-1), 1)), 2)</f>
        <v>30.86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0.212</v>
      </c>
      <c r="F13" s="12">
        <v>14.3</v>
      </c>
      <c r="G13" s="12">
        <f ca="1">ROUND(INDIRECT(ADDRESS(ROW()+(0), COLUMN()+(-2), 1))*INDIRECT(ADDRESS(ROW()+(0), COLUMN()+(-1), 1)), 2)</f>
        <v>3.03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2</v>
      </c>
      <c r="F14" s="12">
        <v>1.08</v>
      </c>
      <c r="G14" s="12">
        <f ca="1">ROUND(INDIRECT(ADDRESS(ROW()+(0), COLUMN()+(-2), 1))*INDIRECT(ADDRESS(ROW()+(0), COLUMN()+(-1), 1)), 2)</f>
        <v>2.16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7.39</v>
      </c>
      <c r="G15" s="12">
        <f ca="1">ROUND(INDIRECT(ADDRESS(ROW()+(0), COLUMN()+(-2), 1))*INDIRECT(ADDRESS(ROW()+(0), COLUMN()+(-1), 1)), 2)</f>
        <v>7.39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81.87</v>
      </c>
      <c r="G16" s="14">
        <f ca="1">ROUND(INDIRECT(ADDRESS(ROW()+(0), COLUMN()+(-2), 1))*INDIRECT(ADDRESS(ROW()+(0), COLUMN()+(-1), 1)), 2)</f>
        <v>81.87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184.82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0.1</v>
      </c>
      <c r="F19" s="12">
        <v>22.53</v>
      </c>
      <c r="G19" s="12">
        <f ca="1">ROUND(INDIRECT(ADDRESS(ROW()+(0), COLUMN()+(-2), 1))*INDIRECT(ADDRESS(ROW()+(0), COLUMN()+(-1), 1)), 2)</f>
        <v>2.25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0.1</v>
      </c>
      <c r="F20" s="12">
        <v>21.78</v>
      </c>
      <c r="G20" s="12">
        <f ca="1">ROUND(INDIRECT(ADDRESS(ROW()+(0), COLUMN()+(-2), 1))*INDIRECT(ADDRESS(ROW()+(0), COLUMN()+(-1), 1)), 2)</f>
        <v>2.18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3.384</v>
      </c>
      <c r="F21" s="12">
        <v>23.16</v>
      </c>
      <c r="G21" s="12">
        <f ca="1">ROUND(INDIRECT(ADDRESS(ROW()+(0), COLUMN()+(-2), 1))*INDIRECT(ADDRESS(ROW()+(0), COLUMN()+(-1), 1)), 2)</f>
        <v>78.37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0.846</v>
      </c>
      <c r="F22" s="14">
        <v>21.75</v>
      </c>
      <c r="G22" s="14">
        <f ca="1">ROUND(INDIRECT(ADDRESS(ROW()+(0), COLUMN()+(-2), 1))*INDIRECT(ADDRESS(ROW()+(0), COLUMN()+(-1), 1)), 2)</f>
        <v>18.4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1))), 2)</f>
        <v>101.2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9"/>
      <c r="B25" s="19"/>
      <c r="C25" s="20" t="s">
        <v>49</v>
      </c>
      <c r="D25" s="19" t="s">
        <v>50</v>
      </c>
      <c r="E25" s="13">
        <v>4</v>
      </c>
      <c r="F25" s="14">
        <f ca="1">ROUND(SUM(INDIRECT(ADDRESS(ROW()+(-2), COLUMN()+(1), 1)),INDIRECT(ADDRESS(ROW()+(-8), COLUMN()+(1), 1))), 2)</f>
        <v>286.02</v>
      </c>
      <c r="G25" s="14">
        <f ca="1">ROUND(INDIRECT(ADDRESS(ROW()+(0), COLUMN()+(-2), 1))*INDIRECT(ADDRESS(ROW()+(0), COLUMN()+(-1), 1))/100, 2)</f>
        <v>11.44</v>
      </c>
    </row>
    <row r="26" spans="1:7" ht="13.50" thickBot="1" customHeight="1">
      <c r="A26" s="21" t="s">
        <v>51</v>
      </c>
      <c r="B26" s="21"/>
      <c r="C26" s="22"/>
      <c r="D26" s="23"/>
      <c r="E26" s="24" t="s">
        <v>52</v>
      </c>
      <c r="F26" s="25"/>
      <c r="G26" s="26">
        <f ca="1">ROUND(SUM(INDIRECT(ADDRESS(ROW()+(-1), COLUMN()+(0), 1)),INDIRECT(ADDRESS(ROW()+(-3), COLUMN()+(0), 1)),INDIRECT(ADDRESS(ROW()+(-9), COLUMN()+(0), 1))), 2)</f>
        <v>297.46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