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<sst xmlns="http://schemas.openxmlformats.org/spreadsheetml/2006/main" count="29" uniqueCount="29">
  <si>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</si>
  <si>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USA300</t>
  </si>
  <si>
    <t xml:space="preserve">Ud</t>
  </si>
  <si>
    <t xml:space="preserve">Silo para almacenamiento de lodos, enterrado.</t>
  </si>
  <si>
    <r>
      <rPr>
        <sz val="8.25"/>
        <color rgb="FF000000"/>
        <rFont val="Arial"/>
        <family val="2"/>
      </rPr>
      <t xml:space="preserve">Suministro e instalación enterrada de silo para almacenamiento de lodos de poliéster reforzado con fibra de vidrio (PRFV), de 5000 litros, de 2100 mm de diámetro y 2100 mm de altura, con boca de acceso de 500 mm de diámetro con tapa, boca de entrada de 50 mm de diámetro, boca de ventilación de 160 mm de diámetro y rebosadero de 160 mm de diámetro. El precio no incluye la excavación ni el relleno perimetral posterior.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</si>
  <si>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</si>
  <si>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</si>
  <si>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</si>
  <si>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</si>
  <si>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</si>
  <si>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</si>
  <si>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</si>
  <si>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mt46fsg010b</t>
  </si>
  <si>
    <t xml:space="preserve">Ud</t>
  </si>
  <si>
    <t xml:space="preserve">Silo para almacenamiento de lodos de poliéster reforzado con fibra de vidrio (PRFV), de 5000 litros, de 2100 mm de diámetro y 2100 mm de altura, con boca de acceso de 500 mm de diámetro con tapa, boca de entrada de 50 mm de diámetro, boca de ventilación de 160 mm de diámetro y rebosadero de 160 mm de diámetro, para enterrar.</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</si>
  <si>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</si>
  <si>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</si>
  <si>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</si>
  <si>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</si>
  <si>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</si>
  <si>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</si>
  <si>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</si>
  <si>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</si>
  <si>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</si>
  <si>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</si>
  <si>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</si>
  <si>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</si>
  <si>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239,32€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</si>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</sst>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21" customWidth="1"/>
    <col min="4" max="4" width="5.44" customWidth="1"/>
    <col min="5" max="5" width="72.42"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2057.02</v>
      </c>
      <c r="H10" s="14">
        <f ca="1">ROUND(INDIRECT(ADDRESS(ROW()+(0), COLUMN()+(-2), 1))*INDIRECT(ADDRESS(ROW()+(0), COLUMN()+(-1), 1)), 2)</f>
        <v>2057.02</v>
      </c>
    </row>
    <row r="11" spans="1:8" ht="13.50" thickBot="1" customHeight="1">
      <c r="A11" s="15"/>
      <c r="B11" s="15"/>
      <c r="C11" s="15"/>
      <c r="D11" s="15"/>
      <c r="E11" s="15"/>
      <c r="F11" s="9" t="s">
        <v>15</v>
      </c>
      <c r="G11" s="9"/>
      <c r="H11" s="17">
        <f ca="1">ROUND(SUM(INDIRECT(ADDRESS(ROW()+(-1), COLUMN()+(0), 1))), 2)</f>
        <v>2057.02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1.692</v>
      </c>
      <c r="G13" s="13">
        <v>23.16</v>
      </c>
      <c r="H13" s="13">
        <f ca="1">ROUND(INDIRECT(ADDRESS(ROW()+(0), COLUMN()+(-2), 1))*INDIRECT(ADDRESS(ROW()+(0), COLUMN()+(-1), 1)), 2)</f>
        <v>39.19</v>
      </c>
    </row>
    <row r="14" spans="1:8" ht="13.50" thickBot="1" customHeight="1">
      <c r="A14" s="1" t="s">
        <v>20</v>
      </c>
      <c r="B14" s="1"/>
      <c r="C14" s="10" t="s">
        <v>21</v>
      </c>
      <c r="D14" s="10"/>
      <c r="E14" s="1" t="s">
        <v>22</v>
      </c>
      <c r="F14" s="12">
        <v>1.692</v>
      </c>
      <c r="G14" s="14">
        <v>21.75</v>
      </c>
      <c r="H14" s="14">
        <f ca="1">ROUND(INDIRECT(ADDRESS(ROW()+(0), COLUMN()+(-2), 1))*INDIRECT(ADDRESS(ROW()+(0), COLUMN()+(-1), 1)), 2)</f>
        <v>36.8</v>
      </c>
    </row>
    <row r="15" spans="1:8" ht="13.50" thickBot="1" customHeight="1">
      <c r="A15" s="15"/>
      <c r="B15" s="15"/>
      <c r="C15" s="15"/>
      <c r="D15" s="15"/>
      <c r="E15" s="15"/>
      <c r="F15" s="9" t="s">
        <v>23</v>
      </c>
      <c r="G15" s="9"/>
      <c r="H15" s="17">
        <f ca="1">ROUND(SUM(INDIRECT(ADDRESS(ROW()+(-1), COLUMN()+(0), 1)),INDIRECT(ADDRESS(ROW()+(-2), COLUMN()+(0), 1))), 2)</f>
        <v>75.99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2133.01</v>
      </c>
      <c r="H17" s="14">
        <f ca="1">ROUND(INDIRECT(ADDRESS(ROW()+(0), COLUMN()+(-2), 1))*INDIRECT(ADDRESS(ROW()+(0), COLUMN()+(-1), 1))/100, 2)</f>
        <v>42.66</v>
      </c>
    </row>
    <row r="18" spans="1:8" ht="13.50" thickBot="1" customHeight="1">
      <c r="A18" s="21" t="s">
        <v>27</v>
      </c>
      <c r="B18" s="21"/>
      <c r="C18" s="22"/>
      <c r="D18" s="22"/>
      <c r="E18" s="23"/>
      <c r="F18" s="24" t="s">
        <v>28</v>
      </c>
      <c r="G18" s="25"/>
      <c r="H18" s="26">
        <f ca="1">ROUND(SUM(INDIRECT(ADDRESS(ROW()+(-1), COLUMN()+(0), 1)),INDIRECT(ADDRESS(ROW()+(-3), COLUMN()+(0), 1)),INDIRECT(ADDRESS(ROW()+(-7), COLUMN()+(0), 1))), 2)</f>
        <v>2175.67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