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<sst xmlns="http://schemas.openxmlformats.org/spreadsheetml/2006/main" count="29" uniqueCount="29">
  <si>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</si>
  <si>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USA400</t>
  </si>
  <si>
    <t xml:space="preserve">Ud</t>
  </si>
  <si>
    <t xml:space="preserve">Separador de hidrocarburos de polietileno de alta densidad (PEAD/HDPE).</t>
  </si>
  <si>
    <r>
      <rPr>
        <sz val="8.25"/>
        <color rgb="FF000000"/>
        <rFont val="Arial"/>
        <family val="2"/>
      </rPr>
      <t xml:space="preserve">Separador de hidrocarburos de polietileno de alta densidad (PEAD/HDPE), clase I según UNE-EN 858, de 1,5 litros/s de caudal máximo y de 1850x800x825 mm, formado por boca de entrada de 125 mm de diámetro, deflector de caudal, zona de retención de arenas, zona con filtro coalescente, cámara de almacenamiento de hidrocarburos con obturador automático y boca de salida de 125 mm de diámetro.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</si>
  <si>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</si>
  <si>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</si>
  <si>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</si>
  <si>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</si>
  <si>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</si>
  <si>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</si>
  <si>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</si>
  <si>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mt46jim010a</t>
  </si>
  <si>
    <t xml:space="preserve">Ud</t>
  </si>
  <si>
    <t xml:space="preserve">Separador de hidrocarburos de polietileno de alta densidad (PEAD/HDPE), clase I según UNE-EN 858, de 1,5 litros/s de caudal máximo y de 1850x800x825 mm, formado por boca de entrada de 125 mm de diámetro, deflector de caudal, zona de retención de arenas, zona con filtro coalescente, cámara de almacenamiento de hidrocarburos con obturador automático y boca de salida de 125 mm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</si>
  <si>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</si>
  <si>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</si>
  <si>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</si>
  <si>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</si>
  <si>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</si>
  <si>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</si>
  <si>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</si>
  <si>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</si>
  <si>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</si>
  <si>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</si>
  <si>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</si>
  <si>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</si>
  <si>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283,55€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</si>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</sst>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23" customWidth="1"/>
    <col min="3" max="3" width="2.89" customWidth="1"/>
    <col min="4" max="4" width="4.76" customWidth="1"/>
    <col min="5" max="5" width="73.10"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2482.48</v>
      </c>
      <c r="H10" s="14">
        <f ca="1">ROUND(INDIRECT(ADDRESS(ROW()+(0), COLUMN()+(-2), 1))*INDIRECT(ADDRESS(ROW()+(0), COLUMN()+(-1), 1)), 2)</f>
        <v>2482.48</v>
      </c>
    </row>
    <row r="11" spans="1:8" ht="13.50" thickBot="1" customHeight="1">
      <c r="A11" s="15"/>
      <c r="B11" s="15"/>
      <c r="C11" s="15"/>
      <c r="D11" s="15"/>
      <c r="E11" s="15"/>
      <c r="F11" s="9" t="s">
        <v>15</v>
      </c>
      <c r="G11" s="9"/>
      <c r="H11" s="17">
        <f ca="1">ROUND(SUM(INDIRECT(ADDRESS(ROW()+(-1), COLUMN()+(0), 1))), 2)</f>
        <v>2482.48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0.995</v>
      </c>
      <c r="G13" s="13">
        <v>23.16</v>
      </c>
      <c r="H13" s="13">
        <f ca="1">ROUND(INDIRECT(ADDRESS(ROW()+(0), COLUMN()+(-2), 1))*INDIRECT(ADDRESS(ROW()+(0), COLUMN()+(-1), 1)), 2)</f>
        <v>23.04</v>
      </c>
    </row>
    <row r="14" spans="1:8" ht="13.50" thickBot="1" customHeight="1">
      <c r="A14" s="1" t="s">
        <v>20</v>
      </c>
      <c r="B14" s="1"/>
      <c r="C14" s="10" t="s">
        <v>21</v>
      </c>
      <c r="D14" s="10"/>
      <c r="E14" s="1" t="s">
        <v>22</v>
      </c>
      <c r="F14" s="12">
        <v>0.995</v>
      </c>
      <c r="G14" s="14">
        <v>21.75</v>
      </c>
      <c r="H14" s="14">
        <f ca="1">ROUND(INDIRECT(ADDRESS(ROW()+(0), COLUMN()+(-2), 1))*INDIRECT(ADDRESS(ROW()+(0), COLUMN()+(-1), 1)), 2)</f>
        <v>21.64</v>
      </c>
    </row>
    <row r="15" spans="1:8" ht="13.50" thickBot="1" customHeight="1">
      <c r="A15" s="15"/>
      <c r="B15" s="15"/>
      <c r="C15" s="15"/>
      <c r="D15" s="15"/>
      <c r="E15" s="15"/>
      <c r="F15" s="9" t="s">
        <v>23</v>
      </c>
      <c r="G15" s="9"/>
      <c r="H15" s="17">
        <f ca="1">ROUND(SUM(INDIRECT(ADDRESS(ROW()+(-1), COLUMN()+(0), 1)),INDIRECT(ADDRESS(ROW()+(-2), COLUMN()+(0), 1))), 2)</f>
        <v>44.68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2527.16</v>
      </c>
      <c r="H17" s="14">
        <f ca="1">ROUND(INDIRECT(ADDRESS(ROW()+(0), COLUMN()+(-2), 1))*INDIRECT(ADDRESS(ROW()+(0), COLUMN()+(-1), 1))/100, 2)</f>
        <v>50.54</v>
      </c>
    </row>
    <row r="18" spans="1:8" ht="13.50" thickBot="1" customHeight="1">
      <c r="A18" s="21" t="s">
        <v>27</v>
      </c>
      <c r="B18" s="21"/>
      <c r="C18" s="22"/>
      <c r="D18" s="22"/>
      <c r="E18" s="23"/>
      <c r="F18" s="24" t="s">
        <v>28</v>
      </c>
      <c r="G18" s="25"/>
      <c r="H18" s="26">
        <f ca="1">ROUND(SUM(INDIRECT(ADDRESS(ROW()+(-1), COLUMN()+(0), 1)),INDIRECT(ADDRESS(ROW()+(-3), COLUMN()+(0), 1)),INDIRECT(ADDRESS(ROW()+(-7), COLUMN()+(0), 1))), 2)</f>
        <v>2577.7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