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<sst xmlns="http://schemas.openxmlformats.org/spreadsheetml/2006/main" count="37" uniqueCount="37">
  <si>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</si>
  <si>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UXA031</t>
  </si>
  <si>
    <t xml:space="preserve">m²</t>
  </si>
  <si>
    <t xml:space="preserve">Pavimento de adoquines de piedra natural, sistema Mapestone "MAPEI SPAIN".</t>
  </si>
  <si>
    <r>
      <rPr>
        <sz val="8.25"/>
        <color rgb="FF000000"/>
        <rFont val="Arial"/>
        <family val="2"/>
      </rPr>
      <t xml:space="preserve">Pavimento de adoquines de piedra natural, en exteriores, realizado sobre base rígida de hormigón, previa colocación de geotextil no tejido compuesto por fibras de polipropileno unidas por agujeteado, Mapetex Sel "MAPEI SPAIN", de 0,6 mm de espesor y con una masa superficial de 80 g/m², con el sistema Mapestone "MAPEI SPAIN", apto para tráfico rodado, mediante la colocación con un grado de complejidad del aparejo bajo, de adoquines de granito Blanco Berrocal, de 8x8x5 cm, con acabado flameado en la cara vista y aserrado en las otras caras, recibidos sobre una capa de mortero seco Mapestone TFB 60 "MAPEI SPAIN", de color gris de 50 mm de espesor, dejando entre ellos una junta de separación de 10 mm, para su posterior rejuntado con mortero seco Mapestone PFS 2 "MAPEI SPAIN", de color gris. El precio no incluye la base rígida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</si>
  <si>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</si>
  <si>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</si>
  <si>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</si>
  <si>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</si>
  <si>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</si>
  <si>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</si>
  <si>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</si>
  <si>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mt14gsm010a</t>
  </si>
  <si>
    <t xml:space="preserve">m</t>
  </si>
  <si>
    <t xml:space="preserve">Geotextil no tejido compuesto por fibras de polipropileno unidas por agujeteado, Mapetex Sel "MAPEI SPAIN", con una resistencia a la tracción longitudinal de 3,9 kN/m, una resistencia a la tracción transversal de 4,1 kN/m, una masa superficial de 80 g/m² y con resistencia a los álcalis y a la intemperie, suministrado en rollos de 1x25 m.</t>
  </si>
  <si>
    <t xml:space="preserve">mt09mpm010a</t>
  </si>
  <si>
    <t xml:space="preserve">kg</t>
  </si>
  <si>
    <t xml:space="preserve">Mortero seco Mapestone TFB 60 "MAPEI SPAIN", de color gris, compuesto por aglomerantes especiales, árido de 2,5 mm de tamaño máximo y aditivos especiales, con resistencia a las heladas y a las sales de deshielo y altas resistencias mecánicas, para la colocación de pavimentos de piedra natural y adoquines en áreas de tráfico rodado.</t>
  </si>
  <si>
    <t xml:space="preserve">mt18apn010aa</t>
  </si>
  <si>
    <t xml:space="preserve">m²</t>
  </si>
  <si>
    <t xml:space="preserve">Adoquín de granito Blanco Berrocal, 8x8x5 cm, con acabado flameado en la cara vista y aserrado en las otras caras.</t>
  </si>
  <si>
    <t xml:space="preserve">mt09mcm090a</t>
  </si>
  <si>
    <t xml:space="preserve">kg</t>
  </si>
  <si>
    <t xml:space="preserve">Mortero seco Mapestone PFS 2 "MAPEI SPAIN", de color gris, compuesto por aglomerantes especiales, árido de 2,0 mm de tamaño máximo y aditivos especiales, con resistencia a las heladas y a las sales de deshielo, altas resistencias mecánicas y resistencia elevada a la abrasión, para el rejuntado de pavimentos de piedra natural y adoquines.</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</si>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</sst>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4.53</v>
      </c>
      <c r="H10" s="12">
        <f ca="1">ROUND(INDIRECT(ADDRESS(ROW()+(0), COLUMN()+(-2), 1))*INDIRECT(ADDRESS(ROW()+(0), COLUMN()+(-1), 1)), 2)</f>
        <v>4.76</v>
      </c>
    </row>
    <row r="11" spans="1:8" ht="45.00" thickBot="1" customHeight="1">
      <c r="A11" s="1" t="s">
        <v>15</v>
      </c>
      <c r="B11" s="1"/>
      <c r="C11" s="10" t="s">
        <v>16</v>
      </c>
      <c r="D11" s="10"/>
      <c r="E11" s="1" t="s">
        <v>17</v>
      </c>
      <c r="F11" s="11">
        <v>100</v>
      </c>
      <c r="G11" s="12">
        <v>0.38</v>
      </c>
      <c r="H11" s="12">
        <f ca="1">ROUND(INDIRECT(ADDRESS(ROW()+(0), COLUMN()+(-2), 1))*INDIRECT(ADDRESS(ROW()+(0), COLUMN()+(-1), 1)), 2)</f>
        <v>38</v>
      </c>
    </row>
    <row r="12" spans="1:8" ht="24.00" thickBot="1" customHeight="1">
      <c r="A12" s="1" t="s">
        <v>18</v>
      </c>
      <c r="B12" s="1"/>
      <c r="C12" s="10" t="s">
        <v>19</v>
      </c>
      <c r="D12" s="10"/>
      <c r="E12" s="1" t="s">
        <v>20</v>
      </c>
      <c r="F12" s="11">
        <v>1</v>
      </c>
      <c r="G12" s="12">
        <v>44.81</v>
      </c>
      <c r="H12" s="12">
        <f ca="1">ROUND(INDIRECT(ADDRESS(ROW()+(0), COLUMN()+(-2), 1))*INDIRECT(ADDRESS(ROW()+(0), COLUMN()+(-1), 1)), 2)</f>
        <v>44.81</v>
      </c>
    </row>
    <row r="13" spans="1:8" ht="55.50" thickBot="1" customHeight="1">
      <c r="A13" s="1" t="s">
        <v>21</v>
      </c>
      <c r="B13" s="1"/>
      <c r="C13" s="10" t="s">
        <v>22</v>
      </c>
      <c r="D13" s="10"/>
      <c r="E13" s="1" t="s">
        <v>23</v>
      </c>
      <c r="F13" s="13">
        <v>21.875</v>
      </c>
      <c r="G13" s="14">
        <v>0.81</v>
      </c>
      <c r="H13" s="14">
        <f ca="1">ROUND(INDIRECT(ADDRESS(ROW()+(0), COLUMN()+(-2), 1))*INDIRECT(ADDRESS(ROW()+(0), COLUMN()+(-1), 1)), 2)</f>
        <v>17.72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105.29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0.358</v>
      </c>
      <c r="G16" s="12">
        <v>22.53</v>
      </c>
      <c r="H16" s="12">
        <f ca="1">ROUND(INDIRECT(ADDRESS(ROW()+(0), COLUMN()+(-2), 1))*INDIRECT(ADDRESS(ROW()+(0), COLUMN()+(-1), 1)), 2)</f>
        <v>8.07</v>
      </c>
    </row>
    <row r="17" spans="1:8" ht="13.50" thickBot="1" customHeight="1">
      <c r="A17" s="1" t="s">
        <v>29</v>
      </c>
      <c r="B17" s="1"/>
      <c r="C17" s="10" t="s">
        <v>30</v>
      </c>
      <c r="D17" s="10"/>
      <c r="E17" s="1" t="s">
        <v>31</v>
      </c>
      <c r="F17" s="13">
        <v>0.746</v>
      </c>
      <c r="G17" s="14">
        <v>21.78</v>
      </c>
      <c r="H17" s="14">
        <f ca="1">ROUND(INDIRECT(ADDRESS(ROW()+(0), COLUMN()+(-2), 1))*INDIRECT(ADDRESS(ROW()+(0), COLUMN()+(-1), 1)), 2)</f>
        <v>16.25</v>
      </c>
    </row>
    <row r="18" spans="1:8" ht="13.50" thickBot="1" customHeight="1">
      <c r="A18" s="15"/>
      <c r="B18" s="15"/>
      <c r="C18" s="15"/>
      <c r="D18" s="15"/>
      <c r="E18" s="15"/>
      <c r="F18" s="9" t="s">
        <v>32</v>
      </c>
      <c r="G18" s="9"/>
      <c r="H18" s="17">
        <f ca="1">ROUND(SUM(INDIRECT(ADDRESS(ROW()+(-1), COLUMN()+(0), 1)),INDIRECT(ADDRESS(ROW()+(-2), COLUMN()+(0), 1))), 2)</f>
        <v>24.32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129.61</v>
      </c>
      <c r="H20" s="14">
        <f ca="1">ROUND(INDIRECT(ADDRESS(ROW()+(0), COLUMN()+(-2), 1))*INDIRECT(ADDRESS(ROW()+(0), COLUMN()+(-1), 1))/100, 2)</f>
        <v>2.59</v>
      </c>
    </row>
    <row r="21" spans="1:8" ht="13.50" thickBot="1" customHeight="1">
      <c r="A21" s="8"/>
      <c r="B21" s="8"/>
      <c r="C21" s="8"/>
      <c r="D21" s="8"/>
      <c r="E21" s="8"/>
      <c r="F21" s="21" t="s">
        <v>36</v>
      </c>
      <c r="G21" s="21"/>
      <c r="H21" s="22">
        <f ca="1">ROUND(SUM(INDIRECT(ADDRESS(ROW()+(-1), COLUMN()+(0), 1)),INDIRECT(ADDRESS(ROW()+(-3), COLUMN()+(0), 1)),INDIRECT(ADDRESS(ROW()+(-7), COLUMN()+(0), 1))), 2)</f>
        <v>132.2</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