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<sst xmlns="http://schemas.openxmlformats.org/spreadsheetml/2006/main" count="55" uniqueCount="55">
  <si>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</si>
  <si>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YCD010</t>
  </si>
  <si>
    <t xml:space="preserve">m</t>
  </si>
  <si>
    <t xml:space="preserve">Pantalla de protección contra desprendimiento de la capa superficial del manto vegetal.</t>
  </si>
  <si>
    <r>
      <rPr>
        <sz val="8.25"/>
        <color rgb="FF000000"/>
        <rFont val="Arial"/>
        <family val="2"/>
      </rPr>
      <t xml:space="preserve">Protección frente a desprendimiento de la capa superficial del manto vegetal, formada por pantalla compuesta por red de poliamida de alta tenacidad, color blanco, de 2 m de altura, y perfiles de acero UNE-EN 10025 S275JR, laminado en caliente, de la serie IPN 100, galvanizado en caliente, de 3 m de longitud, hincados en el terreno cada 2,0 m, amortizables en 1 uso. Incluso cables de acero y elementos de fijación al suelo para el anclaje de los perfiles al terreno.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</si>
  <si>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</si>
  <si>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</si>
  <si>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</si>
  <si>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</si>
  <si>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</si>
  <si>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</si>
  <si>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</si>
  <si>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mt50spr070</t>
  </si>
  <si>
    <t xml:space="preserve">m²</t>
  </si>
  <si>
    <t xml:space="preserve">Red vertical de seguridad tipo U, según UNE-EN 1263-1, de poliamida de alta tenacidad, de color blanco, certificada por AENOR mediante sello N de Productos Certificados AENOR para Redes de Seguridad. Cuerda de red de calibre 4,5 mm. Energía de la red A2 (entre 2,2 y 4,4 kJ). Configuración de la red al rombo, con cuerda perimetral de polipropileno de 16 mm de diámetro.</t>
  </si>
  <si>
    <t xml:space="preserve">mt50spr100c</t>
  </si>
  <si>
    <t xml:space="preserve">m</t>
  </si>
  <si>
    <t xml:space="preserve">Cable de acero de 3 mm de diámetro, para sujeción de perfiles metálicos, con placa base, herrajes, tensores y sujetacables.</t>
  </si>
  <si>
    <t xml:space="preserve">mt07ala110bb</t>
  </si>
  <si>
    <t xml:space="preserve">m</t>
  </si>
  <si>
    <t xml:space="preserve">Perfil de acero UNE-EN 10025 S275JR, serie IPN 100, laminado en caliente, con recubrimiento galvanizado, para aplicaciones estructurales. Trabajado y montado en taller, para colocar en obra.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</si>
  <si>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</si>
  <si>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</si>
  <si>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</si>
  <si>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Subtotal materiales:</t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</si>
  <si>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</si>
  <si>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</si>
  <si>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</si>
  <si>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</si>
  <si>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mq03tab040</t>
  </si>
  <si>
    <t xml:space="preserve">h</t>
  </si>
  <si>
    <t xml:space="preserve">Equipo de hinca de perfiles metálicos, sobre cadenas.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</si>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</sst>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0.21" customWidth="1"/>
    <col min="6" max="6" width="1.53" customWidth="1"/>
    <col min="7" max="7" width="12.92" customWidth="1"/>
    <col min="8" max="8" width="2.21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1"/>
      <c r="H10" s="11"/>
      <c r="I10" s="12">
        <v>2.79</v>
      </c>
      <c r="J10" s="12">
        <f ca="1">ROUND(INDIRECT(ADDRESS(ROW()+(0), COLUMN()+(-4), 1))*INDIRECT(ADDRESS(ROW()+(0), COLUMN()+(-1), 1)), 2)</f>
        <v>5.58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1"/>
      <c r="H11" s="11"/>
      <c r="I11" s="12">
        <v>1.77</v>
      </c>
      <c r="J11" s="12">
        <f ca="1">ROUND(INDIRECT(ADDRESS(ROW()+(0), COLUMN()+(-4), 1))*INDIRECT(ADDRESS(ROW()+(0), COLUMN()+(-1), 1)), 2)</f>
        <v>8.85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2.1</v>
      </c>
      <c r="G12" s="11"/>
      <c r="H12" s="11"/>
      <c r="I12" s="12">
        <v>28.18</v>
      </c>
      <c r="J12" s="12">
        <f ca="1">ROUND(INDIRECT(ADDRESS(ROW()+(0), COLUMN()+(-4), 1))*INDIRECT(ADDRESS(ROW()+(0), COLUMN()+(-1), 1)), 2)</f>
        <v>59.18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0.44</v>
      </c>
      <c r="G13" s="13"/>
      <c r="H13" s="13"/>
      <c r="I13" s="14">
        <v>1.22</v>
      </c>
      <c r="J13" s="14">
        <f ca="1">ROUND(INDIRECT(ADDRESS(ROW()+(0), COLUMN()+(-4), 1))*INDIRECT(ADDRESS(ROW()+(0), COLUMN()+(-1), 1)), 2)</f>
        <v>0.54</v>
      </c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74.15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</v>
      </c>
      <c r="G16" s="11"/>
      <c r="H16" s="11"/>
      <c r="I16" s="12">
        <v>54.88</v>
      </c>
      <c r="J16" s="12">
        <f ca="1">ROUND(INDIRECT(ADDRESS(ROW()+(0), COLUMN()+(-4), 1))*INDIRECT(ADDRESS(ROW()+(0), COLUMN()+(-1), 1)), 2)</f>
        <v>5.49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</v>
      </c>
      <c r="G17" s="13"/>
      <c r="H17" s="13"/>
      <c r="I17" s="14">
        <v>47.73</v>
      </c>
      <c r="J17" s="14">
        <f ca="1">ROUND(INDIRECT(ADDRESS(ROW()+(0), COLUMN()+(-4), 1))*INDIRECT(ADDRESS(ROW()+(0), COLUMN()+(-1), 1)), 2)</f>
        <v>4.77</v>
      </c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9"/>
      <c r="J18" s="17">
        <f ca="1">ROUND(SUM(INDIRECT(ADDRESS(ROW()+(-1), COLUMN()+(0), 1)),INDIRECT(ADDRESS(ROW()+(-2), COLUMN()+(0), 1))), 2)</f>
        <v>10.26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0.697</v>
      </c>
      <c r="G20" s="11"/>
      <c r="H20" s="11"/>
      <c r="I20" s="12">
        <v>22.53</v>
      </c>
      <c r="J20" s="12">
        <f ca="1">ROUND(INDIRECT(ADDRESS(ROW()+(0), COLUMN()+(-4), 1))*INDIRECT(ADDRESS(ROW()+(0), COLUMN()+(-1), 1)), 2)</f>
        <v>15.7</v>
      </c>
    </row>
    <row r="21" spans="1:10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0.697</v>
      </c>
      <c r="G21" s="13"/>
      <c r="H21" s="13"/>
      <c r="I21" s="14">
        <v>21.19</v>
      </c>
      <c r="J21" s="14">
        <f ca="1">ROUND(INDIRECT(ADDRESS(ROW()+(0), COLUMN()+(-4), 1))*INDIRECT(ADDRESS(ROW()+(0), COLUMN()+(-1), 1)), 2)</f>
        <v>14.77</v>
      </c>
    </row>
    <row r="22" spans="1:10" ht="13.50" thickBot="1" customHeight="1">
      <c r="A22" s="15"/>
      <c r="B22" s="15"/>
      <c r="C22" s="15"/>
      <c r="D22" s="15"/>
      <c r="E22" s="15"/>
      <c r="F22" s="9" t="s">
        <v>40</v>
      </c>
      <c r="G22" s="9"/>
      <c r="H22" s="9"/>
      <c r="I22" s="9"/>
      <c r="J22" s="17">
        <f ca="1">ROUND(SUM(INDIRECT(ADDRESS(ROW()+(-1), COLUMN()+(0), 1)),INDIRECT(ADDRESS(ROW()+(-2), COLUMN()+(0), 1))), 2)</f>
        <v>30.47</v>
      </c>
    </row>
    <row r="23" spans="1:10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8"/>
      <c r="H23" s="18"/>
      <c r="I23" s="15"/>
      <c r="J23" s="15"/>
    </row>
    <row r="24" spans="1:10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3"/>
      <c r="H24" s="13"/>
      <c r="I24" s="14">
        <f ca="1">ROUND(SUM(INDIRECT(ADDRESS(ROW()+(-2), COLUMN()+(1), 1)),INDIRECT(ADDRESS(ROW()+(-6), COLUMN()+(1), 1)),INDIRECT(ADDRESS(ROW()+(-10), COLUMN()+(1), 1))), 2)</f>
        <v>114.88</v>
      </c>
      <c r="J24" s="14">
        <f ca="1">ROUND(INDIRECT(ADDRESS(ROW()+(0), COLUMN()+(-4), 1))*INDIRECT(ADDRESS(ROW()+(0), COLUMN()+(-1), 1))/100, 2)</f>
        <v>2.3</v>
      </c>
    </row>
    <row r="25" spans="1:10" ht="13.50" thickBot="1" customHeight="1">
      <c r="A25" s="8"/>
      <c r="B25" s="8"/>
      <c r="C25" s="8"/>
      <c r="D25" s="8"/>
      <c r="E25" s="8"/>
      <c r="F25" s="21" t="s">
        <v>44</v>
      </c>
      <c r="G25" s="21"/>
      <c r="H25" s="21"/>
      <c r="I25" s="21"/>
      <c r="J25" s="22">
        <f ca="1">ROUND(SUM(INDIRECT(ADDRESS(ROW()+(-1), COLUMN()+(0), 1)),INDIRECT(ADDRESS(ROW()+(-3), COLUMN()+(0), 1)),INDIRECT(ADDRESS(ROW()+(-7), COLUMN()+(0), 1)),INDIRECT(ADDRESS(ROW()+(-11), COLUMN()+(0), 1))), 2)</f>
        <v>117.18</v>
      </c>
    </row>
    <row r="28" spans="1:10" ht="13.50" thickBot="1" customHeight="1">
      <c r="A28" s="23" t="s">
        <v>45</v>
      </c>
      <c r="B28" s="23"/>
      <c r="C28" s="23"/>
      <c r="D28" s="23"/>
      <c r="E28" s="23"/>
      <c r="F28" s="23"/>
      <c r="G28" s="23" t="s">
        <v>46</v>
      </c>
      <c r="H28" s="23" t="s">
        <v>47</v>
      </c>
      <c r="I28" s="23"/>
      <c r="J28" s="23" t="s">
        <v>48</v>
      </c>
    </row>
    <row r="29" spans="1:10" ht="13.50" thickBot="1" customHeight="1">
      <c r="A29" s="24" t="s">
        <v>49</v>
      </c>
      <c r="B29" s="24"/>
      <c r="C29" s="24"/>
      <c r="D29" s="24"/>
      <c r="E29" s="24"/>
      <c r="F29" s="24"/>
      <c r="G29" s="25">
        <v>192005</v>
      </c>
      <c r="H29" s="25">
        <v>192006</v>
      </c>
      <c r="I29" s="25"/>
      <c r="J29" s="25" t="s">
        <v>50</v>
      </c>
    </row>
    <row r="30" spans="1:10" ht="24.00" thickBot="1" customHeight="1">
      <c r="A30" s="26" t="s">
        <v>51</v>
      </c>
      <c r="B30" s="26"/>
      <c r="C30" s="26"/>
      <c r="D30" s="26"/>
      <c r="E30" s="26"/>
      <c r="F30" s="26"/>
      <c r="G30" s="27"/>
      <c r="H30" s="27"/>
      <c r="I30" s="27"/>
      <c r="J30" s="27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53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54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8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I14"/>
    <mergeCell ref="A15:B15"/>
    <mergeCell ref="C15:D15"/>
    <mergeCell ref="E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I18"/>
    <mergeCell ref="A19:B19"/>
    <mergeCell ref="C19:D19"/>
    <mergeCell ref="E19:H19"/>
    <mergeCell ref="A20:B20"/>
    <mergeCell ref="C20:D20"/>
    <mergeCell ref="F20:H20"/>
    <mergeCell ref="A21:B21"/>
    <mergeCell ref="C21:D21"/>
    <mergeCell ref="F21:H21"/>
    <mergeCell ref="A22:B22"/>
    <mergeCell ref="C22:D22"/>
    <mergeCell ref="F22:I22"/>
    <mergeCell ref="A23:B23"/>
    <mergeCell ref="C23:D23"/>
    <mergeCell ref="E23:H23"/>
    <mergeCell ref="A24:B24"/>
    <mergeCell ref="C24:D24"/>
    <mergeCell ref="F24:H24"/>
    <mergeCell ref="A25:B25"/>
    <mergeCell ref="C25:D25"/>
    <mergeCell ref="F25:I25"/>
    <mergeCell ref="A28:F28"/>
    <mergeCell ref="H28:I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