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<sst xmlns="http://schemas.openxmlformats.org/spreadsheetml/2006/main" count="43" uniqueCount="43">
  <si>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</si>
  <si>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CCP061</t>
  </si>
  <si>
    <t xml:space="preserve">m</t>
  </si>
  <si>
    <t xml:space="preserve">Encuentro de muro pantalla y losa de cimentación.</t>
  </si>
  <si>
    <r>
      <rPr>
        <sz val="8.25"/>
        <color rgb="FF000000"/>
        <rFont val="Arial"/>
        <family val="2"/>
      </rPr>
      <t xml:space="preserve">Encuentro de muro pantalla y losa de cimentación, mediante 3 barras corrugadas de 16 mm de diámetro y 100 cm de longitud, de acero UNE-EN 10080 B 500 S, fijadas con resina epoxi cada 300 cm en orificios de 20 mm de diámetro y 250 mm de profundidad, practicados en rebaje perimetral con forma de media caña, de 5 cm de profundidad, ejecutado mediante fresado continuo del paramento del muro pantalla, y carga de escombros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</si>
  <si>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</si>
  <si>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</si>
  <si>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</si>
  <si>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</si>
  <si>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</si>
  <si>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</si>
  <si>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</si>
  <si>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mt07anq010</t>
  </si>
  <si>
    <t xml:space="preserve">Ud</t>
  </si>
  <si>
    <t xml:space="preserve">Cartucho de adhesivo tixotrópico de dos componentes a base de resina epoxi, de 330 ml, para conexión de barra corrugada de acero y muro pantalla.</t>
  </si>
  <si>
    <t xml:space="preserve">mt07aco010g</t>
  </si>
  <si>
    <t xml:space="preserve">kg</t>
  </si>
  <si>
    <t xml:space="preserve">Acero en barras corrugadas, UNE-EN 10080 B 500 S, suministrado en obra en barras sin elaborar, de varios diámetros.</t>
  </si>
  <si>
    <t xml:space="preserve">Subtotal materiales:</t>
  </si>
  <si>
    <t xml:space="preserve">Equipo y maquinaria</t>
  </si>
  <si>
    <t xml:space="preserve">mq03fre010a</t>
  </si>
  <si>
    <t xml:space="preserve">h</t>
  </si>
  <si>
    <t xml:space="preserve">Equipo de fresado, para muro pantalla.</t>
  </si>
  <si>
    <t xml:space="preserve">mq01pan070b</t>
  </si>
  <si>
    <t xml:space="preserve">h</t>
  </si>
  <si>
    <t xml:space="preserve">Mini pala cargadora sobre neumáticos, de 52 kW/1 m³ kW.</t>
  </si>
  <si>
    <t xml:space="preserve">mq06eim060</t>
  </si>
  <si>
    <t xml:space="preserve">h</t>
  </si>
  <si>
    <t xml:space="preserve">Aplicador manual para cartuchos de inyección de resinas, con accesorio mezclador.</t>
  </si>
  <si>
    <t xml:space="preserve">Subtotal equipo y maquinaria:</t>
  </si>
  <si>
    <t xml:space="preserve">Mano de obra</t>
  </si>
  <si>
    <t xml:space="preserve">mo042</t>
  </si>
  <si>
    <t xml:space="preserve">h</t>
  </si>
  <si>
    <t xml:space="preserve">Oficial 1ª estructurista.</t>
  </si>
  <si>
    <t xml:space="preserve">mo089</t>
  </si>
  <si>
    <t xml:space="preserve">h</t>
  </si>
  <si>
    <t xml:space="preserve">Ayudante estructurista.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</si>
  <si>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</si>
  <si>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</si>
  <si>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</si>
  <si>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</si>
  <si>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3,01€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</si>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</sst>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59" customWidth="1"/>
    <col min="3" max="3" width="1.02" customWidth="1"/>
    <col min="4" max="4" width="6.63" customWidth="1"/>
    <col min="5" max="5" width="70.04" customWidth="1"/>
    <col min="6" max="6" width="16.6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0.65</v>
      </c>
      <c r="G10" s="12">
        <v>53.74</v>
      </c>
      <c r="H10" s="12">
        <f ca="1">ROUND(INDIRECT(ADDRESS(ROW()+(0), COLUMN()+(-2), 1))*INDIRECT(ADDRESS(ROW()+(0), COLUMN()+(-1), 1)), 2)</f>
        <v>34.93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15.8</v>
      </c>
      <c r="G11" s="14">
        <v>1.22</v>
      </c>
      <c r="H11" s="14">
        <f ca="1">ROUND(INDIRECT(ADDRESS(ROW()+(0), COLUMN()+(-2), 1))*INDIRECT(ADDRESS(ROW()+(0), COLUMN()+(-1), 1)), 2)</f>
        <v>19.28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54.21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0.44</v>
      </c>
      <c r="G14" s="12">
        <v>72.8</v>
      </c>
      <c r="H14" s="12">
        <f ca="1">ROUND(INDIRECT(ADDRESS(ROW()+(0), COLUMN()+(-2), 1))*INDIRECT(ADDRESS(ROW()+(0), COLUMN()+(-1), 1)), 2)</f>
        <v>32.03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0.44</v>
      </c>
      <c r="G15" s="12">
        <v>36.8</v>
      </c>
      <c r="H15" s="12">
        <f ca="1">ROUND(INDIRECT(ADDRESS(ROW()+(0), COLUMN()+(-2), 1))*INDIRECT(ADDRESS(ROW()+(0), COLUMN()+(-1), 1)), 2)</f>
        <v>16.19</v>
      </c>
    </row>
    <row r="16" spans="1:8" ht="24.0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2.898</v>
      </c>
      <c r="G16" s="14">
        <v>1.72</v>
      </c>
      <c r="H16" s="14">
        <f ca="1">ROUND(INDIRECT(ADDRESS(ROW()+(0), COLUMN()+(-2), 1))*INDIRECT(ADDRESS(ROW()+(0), COLUMN()+(-1), 1)), 2)</f>
        <v>4.98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1))), 2)</f>
        <v>53.2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0.872</v>
      </c>
      <c r="G19" s="12">
        <v>23.46</v>
      </c>
      <c r="H19" s="12">
        <f ca="1">ROUND(INDIRECT(ADDRESS(ROW()+(0), COLUMN()+(-2), 1))*INDIRECT(ADDRESS(ROW()+(0), COLUMN()+(-1), 1)), 2)</f>
        <v>20.46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0.872</v>
      </c>
      <c r="G20" s="14">
        <v>22.67</v>
      </c>
      <c r="H20" s="14">
        <f ca="1">ROUND(INDIRECT(ADDRESS(ROW()+(0), COLUMN()+(-2), 1))*INDIRECT(ADDRESS(ROW()+(0), COLUMN()+(-1), 1)), 2)</f>
        <v>19.77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2)</f>
        <v>40.23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3">
        <v>2</v>
      </c>
      <c r="G23" s="14">
        <f ca="1">ROUND(SUM(INDIRECT(ADDRESS(ROW()+(-2), COLUMN()+(1), 1)),INDIRECT(ADDRESS(ROW()+(-6), COLUMN()+(1), 1)),INDIRECT(ADDRESS(ROW()+(-11), COLUMN()+(1), 1))), 2)</f>
        <v>147.64</v>
      </c>
      <c r="H23" s="14">
        <f ca="1">ROUND(INDIRECT(ADDRESS(ROW()+(0), COLUMN()+(-2), 1))*INDIRECT(ADDRESS(ROW()+(0), COLUMN()+(-1), 1))/100, 2)</f>
        <v>2.95</v>
      </c>
    </row>
    <row r="24" spans="1:8" ht="13.50" thickBot="1" customHeight="1">
      <c r="A24" s="21" t="s">
        <v>41</v>
      </c>
      <c r="B24" s="21"/>
      <c r="C24" s="22"/>
      <c r="D24" s="22"/>
      <c r="E24" s="23"/>
      <c r="F24" s="24" t="s">
        <v>42</v>
      </c>
      <c r="G24" s="25"/>
      <c r="H24" s="26">
        <f ca="1">ROUND(SUM(INDIRECT(ADDRESS(ROW()+(-1), COLUMN()+(0), 1)),INDIRECT(ADDRESS(ROW()+(-3), COLUMN()+(0), 1)),INDIRECT(ADDRESS(ROW()+(-7), COLUMN()+(0), 1)),INDIRECT(ADDRESS(ROW()+(-12), COLUMN()+(0), 1))), 2)</f>
        <v>150.59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