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<sst xmlns="http://schemas.openxmlformats.org/spreadsheetml/2006/main" count="71" uniqueCount="71">
  <si>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</si>
  <si>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CVF010</t>
  </si>
  <si>
    <t xml:space="preserve">m³</t>
  </si>
  <si>
    <t xml:space="preserve">Foso de ascensor.</t>
  </si>
  <si>
    <r>
      <rPr>
        <sz val="8.25"/>
        <color rgb="FF000000"/>
        <rFont val="Arial"/>
        <family val="2"/>
      </rPr>
      <t xml:space="preserve">Foso de ascensor a nivel de cimentación, mediante vaso de hormigón armado, realizado con hormigón HA-25/F/20/XC2 fabricado en central, y vertido desde camión, y acero UNE-EN 10080 B 500 S, con una cuantía aproximada de 50 kg/m³. Incluso armaduras para formación de zunchos de borde y refuerzos, armaduras de espera, alambre de atar, separadores y líquido desencofrante, para evitar la adherencia del hormigón al encofrado. El precio incluye el montaje y desmontaje del sistema de encofrado,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</si>
  <si>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</si>
  <si>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</si>
  <si>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</si>
  <si>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</si>
  <si>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</si>
  <si>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</si>
  <si>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</si>
  <si>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mt08eme040</t>
  </si>
  <si>
    <t xml:space="preserve">m²</t>
  </si>
  <si>
    <t xml:space="preserve">Paneles metálicos de varias dimensiones, para encofrar elementos de hormigón.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</si>
  <si>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</si>
  <si>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</si>
  <si>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</si>
  <si>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</si>
  <si>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</si>
  <si>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</si>
  <si>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</si>
  <si>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</si>
  <si>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</si>
  <si>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</si>
  <si>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</si>
  <si>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</si>
  <si>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</si>
  <si>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</si>
  <si>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</si>
  <si>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</si>
  <si>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</si>
  <si>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</si>
  <si>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mt07sep010ab</t>
  </si>
  <si>
    <t xml:space="preserve">Ud</t>
  </si>
  <si>
    <t xml:space="preserve">Separador homologado de plástico, para armaduras de cimentaciones de varios diámetros.</t>
  </si>
  <si>
    <t xml:space="preserve">mt07aco020d</t>
  </si>
  <si>
    <t xml:space="preserve">Ud</t>
  </si>
  <si>
    <t xml:space="preserve">Separador homologado para muros.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</si>
  <si>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</si>
  <si>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</si>
  <si>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</si>
  <si>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mt10haf010ctms</t>
  </si>
  <si>
    <t xml:space="preserve">m³</t>
  </si>
  <si>
    <t xml:space="preserve">Hormigón HA-25/F/20/XC2, fabricado en central.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</si>
  <si>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</si>
  <si>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</si>
  <si>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</si>
  <si>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</si>
  <si>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</si>
  <si>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</si>
  <si>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</si>
  <si>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</si>
  <si>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</si>
  <si>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</si>
  <si>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</si>
  <si>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</si>
  <si>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</si>
  <si>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</si>
  <si>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</si>
  <si>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</si>
  <si>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</si>
  <si>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</si>
  <si>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</si>
  <si>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</si>
  <si>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</si>
  <si>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</si>
  <si>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</si>
  <si>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</si>
  <si>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9,72€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</si>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</sst>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8.16" customWidth="1"/>
    <col min="4" max="4" width="71.91" customWidth="1"/>
    <col min="5" max="5" width="14.11" customWidth="1"/>
    <col min="6" max="6" width="9.86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0.025</v>
      </c>
      <c r="F10" s="12">
        <v>52</v>
      </c>
      <c r="G10" s="12">
        <f ca="1">ROUND(INDIRECT(ADDRESS(ROW()+(0), COLUMN()+(-2), 1))*INDIRECT(ADDRESS(ROW()+(0), COLUMN()+(-1), 1)), 2)</f>
        <v>1.3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0.1</v>
      </c>
      <c r="F11" s="12">
        <v>6.32</v>
      </c>
      <c r="G11" s="12">
        <f ca="1">ROUND(INDIRECT(ADDRESS(ROW()+(0), COLUMN()+(-2), 1))*INDIRECT(ADDRESS(ROW()+(0), COLUMN()+(-1), 1)), 2)</f>
        <v>0.63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0.065</v>
      </c>
      <c r="F12" s="12">
        <v>19.25</v>
      </c>
      <c r="G12" s="12">
        <f ca="1">ROUND(INDIRECT(ADDRESS(ROW()+(0), COLUMN()+(-2), 1))*INDIRECT(ADDRESS(ROW()+(0), COLUMN()+(-1), 1)), 2)</f>
        <v>1.25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0.5</v>
      </c>
      <c r="F13" s="12">
        <v>0.29</v>
      </c>
      <c r="G13" s="12">
        <f ca="1">ROUND(INDIRECT(ADDRESS(ROW()+(0), COLUMN()+(-2), 1))*INDIRECT(ADDRESS(ROW()+(0), COLUMN()+(-1), 1)), 2)</f>
        <v>0.15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0.45</v>
      </c>
      <c r="F14" s="12">
        <v>1.5</v>
      </c>
      <c r="G14" s="12">
        <f ca="1">ROUND(INDIRECT(ADDRESS(ROW()+(0), COLUMN()+(-2), 1))*INDIRECT(ADDRESS(ROW()+(0), COLUMN()+(-1), 1)), 2)</f>
        <v>0.68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0.5</v>
      </c>
      <c r="F15" s="12">
        <v>8.75</v>
      </c>
      <c r="G15" s="12">
        <f ca="1">ROUND(INDIRECT(ADDRESS(ROW()+(0), COLUMN()+(-2), 1))*INDIRECT(ADDRESS(ROW()+(0), COLUMN()+(-1), 1)), 2)</f>
        <v>4.38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0.15</v>
      </c>
      <c r="F16" s="12">
        <v>1.8</v>
      </c>
      <c r="G16" s="12">
        <f ca="1">ROUND(INDIRECT(ADDRESS(ROW()+(0), COLUMN()+(-2), 1))*INDIRECT(ADDRESS(ROW()+(0), COLUMN()+(-1), 1)), 2)</f>
        <v>0.27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4</v>
      </c>
      <c r="F17" s="12">
        <v>0.16</v>
      </c>
      <c r="G17" s="12">
        <f ca="1">ROUND(INDIRECT(ADDRESS(ROW()+(0), COLUMN()+(-2), 1))*INDIRECT(ADDRESS(ROW()+(0), COLUMN()+(-1), 1)), 2)</f>
        <v>0.64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8</v>
      </c>
      <c r="F18" s="12">
        <v>0.06</v>
      </c>
      <c r="G18" s="12">
        <f ca="1">ROUND(INDIRECT(ADDRESS(ROW()+(0), COLUMN()+(-2), 1))*INDIRECT(ADDRESS(ROW()+(0), COLUMN()+(-1), 1)), 2)</f>
        <v>0.48</v>
      </c>
    </row>
    <row r="19" spans="1:7" ht="24.00" thickBot="1" customHeight="1">
      <c r="A19" s="1" t="s">
        <v>39</v>
      </c>
      <c r="B19" s="1"/>
      <c r="C19" s="10" t="s">
        <v>40</v>
      </c>
      <c r="D19" s="1" t="s">
        <v>41</v>
      </c>
      <c r="E19" s="11">
        <v>50</v>
      </c>
      <c r="F19" s="12">
        <v>1.6</v>
      </c>
      <c r="G19" s="12">
        <f ca="1">ROUND(INDIRECT(ADDRESS(ROW()+(0), COLUMN()+(-2), 1))*INDIRECT(ADDRESS(ROW()+(0), COLUMN()+(-1), 1)), 2)</f>
        <v>80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3">
        <v>1.1</v>
      </c>
      <c r="F20" s="14">
        <v>92.2</v>
      </c>
      <c r="G20" s="14">
        <f ca="1">ROUND(INDIRECT(ADDRESS(ROW()+(0), COLUMN()+(-2), 1))*INDIRECT(ADDRESS(ROW()+(0), COLUMN()+(-1), 1)), 2)</f>
        <v>101.42</v>
      </c>
    </row>
    <row r="21" spans="1:7" ht="13.50" thickBot="1" customHeight="1">
      <c r="A21" s="15"/>
      <c r="B21" s="15"/>
      <c r="C21" s="15"/>
      <c r="D21" s="15"/>
      <c r="E21" s="9" t="s">
        <v>45</v>
      </c>
      <c r="F21" s="9"/>
      <c r="G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191.2</v>
      </c>
    </row>
    <row r="22" spans="1:7" ht="13.50" thickBot="1" customHeight="1">
      <c r="A22" s="15">
        <v>2</v>
      </c>
      <c r="B22" s="15"/>
      <c r="C22" s="15"/>
      <c r="D22" s="18" t="s">
        <v>46</v>
      </c>
      <c r="E22" s="18"/>
      <c r="F22" s="15"/>
      <c r="G22" s="15"/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1">
        <v>1.775</v>
      </c>
      <c r="F23" s="12">
        <v>23.46</v>
      </c>
      <c r="G23" s="12">
        <f ca="1">ROUND(INDIRECT(ADDRESS(ROW()+(0), COLUMN()+(-2), 1))*INDIRECT(ADDRESS(ROW()+(0), COLUMN()+(-1), 1)), 2)</f>
        <v>41.64</v>
      </c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2.366</v>
      </c>
      <c r="F24" s="12">
        <v>22.67</v>
      </c>
      <c r="G24" s="12">
        <f ca="1">ROUND(INDIRECT(ADDRESS(ROW()+(0), COLUMN()+(-2), 1))*INDIRECT(ADDRESS(ROW()+(0), COLUMN()+(-1), 1)), 2)</f>
        <v>53.64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0.189</v>
      </c>
      <c r="F25" s="12">
        <v>23.46</v>
      </c>
      <c r="G25" s="12">
        <f ca="1">ROUND(INDIRECT(ADDRESS(ROW()+(0), COLUMN()+(-2), 1))*INDIRECT(ADDRESS(ROW()+(0), COLUMN()+(-1), 1)), 2)</f>
        <v>4.43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0.284</v>
      </c>
      <c r="F26" s="12">
        <v>22.67</v>
      </c>
      <c r="G26" s="12">
        <f ca="1">ROUND(INDIRECT(ADDRESS(ROW()+(0), COLUMN()+(-2), 1))*INDIRECT(ADDRESS(ROW()+(0), COLUMN()+(-1), 1)), 2)</f>
        <v>6.44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0.296</v>
      </c>
      <c r="F27" s="12">
        <v>23.46</v>
      </c>
      <c r="G27" s="12">
        <f ca="1">ROUND(INDIRECT(ADDRESS(ROW()+(0), COLUMN()+(-2), 1))*INDIRECT(ADDRESS(ROW()+(0), COLUMN()+(-1), 1)), 2)</f>
        <v>6.94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3">
        <v>0.592</v>
      </c>
      <c r="F28" s="14">
        <v>22.67</v>
      </c>
      <c r="G28" s="14">
        <f ca="1">ROUND(INDIRECT(ADDRESS(ROW()+(0), COLUMN()+(-2), 1))*INDIRECT(ADDRESS(ROW()+(0), COLUMN()+(-1), 1)), 2)</f>
        <v>13.42</v>
      </c>
    </row>
    <row r="29" spans="1:7" ht="13.50" thickBot="1" customHeight="1">
      <c r="A29" s="15"/>
      <c r="B29" s="15"/>
      <c r="C29" s="15"/>
      <c r="D29" s="15"/>
      <c r="E29" s="9" t="s">
        <v>65</v>
      </c>
      <c r="F29" s="9"/>
      <c r="G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126.51</v>
      </c>
    </row>
    <row r="30" spans="1:7" ht="13.50" thickBot="1" customHeight="1">
      <c r="A30" s="15">
        <v>3</v>
      </c>
      <c r="B30" s="15"/>
      <c r="C30" s="15"/>
      <c r="D30" s="18" t="s">
        <v>66</v>
      </c>
      <c r="E30" s="18"/>
      <c r="F30" s="15"/>
      <c r="G30" s="15"/>
    </row>
    <row r="31" spans="1:7" ht="13.50" thickBot="1" customHeight="1">
      <c r="A31" s="19"/>
      <c r="B31" s="19"/>
      <c r="C31" s="20" t="s">
        <v>67</v>
      </c>
      <c r="D31" s="19" t="s">
        <v>68</v>
      </c>
      <c r="E31" s="13">
        <v>2</v>
      </c>
      <c r="F31" s="14">
        <f ca="1">ROUND(SUM(INDIRECT(ADDRESS(ROW()+(-2), COLUMN()+(1), 1)),INDIRECT(ADDRESS(ROW()+(-10), COLUMN()+(1), 1))), 2)</f>
        <v>317.71</v>
      </c>
      <c r="G31" s="14">
        <f ca="1">ROUND(INDIRECT(ADDRESS(ROW()+(0), COLUMN()+(-2), 1))*INDIRECT(ADDRESS(ROW()+(0), COLUMN()+(-1), 1))/100, 2)</f>
        <v>6.35</v>
      </c>
    </row>
    <row r="32" spans="1:7" ht="13.50" thickBot="1" customHeight="1">
      <c r="A32" s="21" t="s">
        <v>69</v>
      </c>
      <c r="B32" s="21"/>
      <c r="C32" s="22"/>
      <c r="D32" s="23"/>
      <c r="E32" s="24" t="s">
        <v>70</v>
      </c>
      <c r="F32" s="25"/>
      <c r="G32" s="26">
        <f ca="1">ROUND(SUM(INDIRECT(ADDRESS(ROW()+(-1), COLUMN()+(0), 1)),INDIRECT(ADDRESS(ROW()+(-3), COLUMN()+(0), 1)),INDIRECT(ADDRESS(ROW()+(-11), COLUMN()+(0), 1))), 2)</f>
        <v>324.06</v>
      </c>
    </row>
  </sheetData>
  <mergeCells count="3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B24"/>
    <mergeCell ref="A25:B25"/>
    <mergeCell ref="A26:B26"/>
    <mergeCell ref="A27:B27"/>
    <mergeCell ref="A28:B28"/>
    <mergeCell ref="A29:B29"/>
    <mergeCell ref="E29:F29"/>
    <mergeCell ref="A30:B30"/>
    <mergeCell ref="D30:E30"/>
    <mergeCell ref="A31:B31"/>
    <mergeCell ref="A32:D32"/>
    <mergeCell ref="E32:F32"/>
  </mergeCells>
  <pageMargins left="0.147638" right="0.147638" top="0.206693" bottom="0.206693" header="0.0" footer="0.0"/>
  <pageSetup paperSize="9" orientation="portrait"/>
  <rowBreaks count="0" manualBreakCount="0">
    </rowBreaks>
</worksheet>
</file>