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<sst xmlns="http://schemas.openxmlformats.org/spreadsheetml/2006/main" count="86" uniqueCount="86">
  <si>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</si>
  <si>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EAF010</t>
  </si>
  <si>
    <t xml:space="preserve">m²</t>
  </si>
  <si>
    <t xml:space="preserve">Forjado de viguetas metálicas.</t>
  </si>
  <si>
    <r>
      <rPr>
        <sz val="8.25"/>
        <color rgb="FF000000"/>
        <rFont val="Arial"/>
        <family val="2"/>
      </rPr>
      <t xml:space="preserve">Forjado de 25 = 20+5 cm de canto, compuesto de: viguetas de acero laminado en caliente UNE-EN 10025 S275JR, en perfiles simples, IPE 100; bovedilla cerámica, 60x25x20 cm; capa de compresión de hormigón armado de 5 cm de espesor, realizada con hormigón HA-25/F/20/XC2 fabricado en central, y vertido con cubilote, volumen de hormigón 0,08 m³/m², acero UNE-EN 10080 B 500 S en zona de refuerzo de negativos, cuantía 1,8 kg/m³, y malla electrosoldada ME 20x20 Ø 5-5 B 500 T 6x2,20 UNE-EN 10080, como armadura de reparto; montaje y desmontaje del sistema de encofrado. El precio incluye la elaboración de la ferralla (corte, doblado y conformado de elementos) en taller industrial, el montaje en el lugar definitivo de su colocación en obra,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</si>
  <si>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</si>
  <si>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</si>
  <si>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</si>
  <si>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</si>
  <si>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</si>
  <si>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</si>
  <si>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</si>
  <si>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</si>
  <si>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</si>
  <si>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forjados de viguetas metálicas y bovedillas, debidamente apuntalado, amortizable en 50 usos, hasta 4,5 m de altura.</t>
  </si>
  <si>
    <t xml:space="preserve">mt07bce010e</t>
  </si>
  <si>
    <t xml:space="preserve">Ud</t>
  </si>
  <si>
    <t xml:space="preserve">Bovedilla cerámica, 60x25x20 cm, según UNE-EN 15037-3. Incluso piezas especiales.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</si>
  <si>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</si>
  <si>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</si>
  <si>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</si>
  <si>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</si>
  <si>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</si>
  <si>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</si>
  <si>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</si>
  <si>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</si>
  <si>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</si>
  <si>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</si>
  <si>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</si>
  <si>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</si>
  <si>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</si>
  <si>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</si>
  <si>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</si>
  <si>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</si>
  <si>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</si>
  <si>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</si>
  <si>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</si>
  <si>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</si>
  <si>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</si>
  <si>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</si>
  <si>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</si>
  <si>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</si>
  <si>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</si>
  <si>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</si>
  <si>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</si>
  <si>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</si>
  <si>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</si>
  <si>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</si>
  <si>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</si>
  <si>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</si>
  <si>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</si>
  <si>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</si>
  <si>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</si>
  <si>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</si>
  <si>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</si>
  <si>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</si>
  <si>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</si>
  <si>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</si>
  <si>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</si>
  <si>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</si>
  <si>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</si>
  <si>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</si>
  <si>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</si>
  <si>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</si>
  <si>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</si>
  <si>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</si>
  <si>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</si>
  <si>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</si>
  <si>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</si>
  <si>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</si>
  <si>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</si>
  <si>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</si>
  <si>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</si>
  <si>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</si>
  <si>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</si>
  <si>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</si>
  <si>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</si>
  <si>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15037-3:2009+A1:2011</t>
  </si>
  <si>
    <t xml:space="preserve">2+</t>
  </si>
  <si>
    <t xml:space="preserve">Productos prefabricados de hormigón. Sistemas de forjado de vigueta y bovedilla. Parte 3: Bovedillas de arcilla cocida.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</si>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</sst>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8.00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1"/>
      <c r="H10" s="11"/>
      <c r="I10" s="12">
        <v>25</v>
      </c>
      <c r="J10" s="12">
        <f ca="1">ROUND(INDIRECT(ADDRESS(ROW()+(0), COLUMN()+(-4), 1))*INDIRECT(ADDRESS(ROW()+(0), COLUMN()+(-1), 1)), 2)</f>
        <v>2.5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1"/>
      <c r="H11" s="11"/>
      <c r="I11" s="12">
        <v>1.6</v>
      </c>
      <c r="J11" s="12">
        <f ca="1">ROUND(INDIRECT(ADDRESS(ROW()+(0), COLUMN()+(-4), 1))*INDIRECT(ADDRESS(ROW()+(0), COLUMN()+(-1), 1)), 2)</f>
        <v>9.6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13.365</v>
      </c>
      <c r="G12" s="11"/>
      <c r="H12" s="11"/>
      <c r="I12" s="12">
        <v>1.54</v>
      </c>
      <c r="J12" s="12">
        <f ca="1">ROUND(INDIRECT(ADDRESS(ROW()+(0), COLUMN()+(-4), 1))*INDIRECT(ADDRESS(ROW()+(0), COLUMN()+(-1), 1)), 2)</f>
        <v>20.58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1.8</v>
      </c>
      <c r="G13" s="11"/>
      <c r="H13" s="11"/>
      <c r="I13" s="12">
        <v>1.6</v>
      </c>
      <c r="J13" s="12">
        <f ca="1">ROUND(INDIRECT(ADDRESS(ROW()+(0), COLUMN()+(-4), 1))*INDIRECT(ADDRESS(ROW()+(0), COLUMN()+(-1), 1)), 2)</f>
        <v>2.88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0.018</v>
      </c>
      <c r="G14" s="11"/>
      <c r="H14" s="11"/>
      <c r="I14" s="12">
        <v>1.5</v>
      </c>
      <c r="J14" s="12">
        <f ca="1">ROUND(INDIRECT(ADDRESS(ROW()+(0), COLUMN()+(-4), 1))*INDIRECT(ADDRESS(ROW()+(0), COLUMN()+(-1), 1)), 2)</f>
        <v>0.03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1.1</v>
      </c>
      <c r="G15" s="11"/>
      <c r="H15" s="11"/>
      <c r="I15" s="12">
        <v>2.52</v>
      </c>
      <c r="J15" s="12">
        <f ca="1">ROUND(INDIRECT(ADDRESS(ROW()+(0), COLUMN()+(-4), 1))*INDIRECT(ADDRESS(ROW()+(0), COLUMN()+(-1), 1)), 2)</f>
        <v>2.77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0.08</v>
      </c>
      <c r="G16" s="13"/>
      <c r="H16" s="13"/>
      <c r="I16" s="14">
        <v>92.2</v>
      </c>
      <c r="J16" s="14">
        <f ca="1">ROUND(INDIRECT(ADDRESS(ROW()+(0), COLUMN()+(-4), 1))*INDIRECT(ADDRESS(ROW()+(0), COLUMN()+(-1), 1)), 2)</f>
        <v>7.38</v>
      </c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45.74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0.012</v>
      </c>
      <c r="G19" s="11"/>
      <c r="H19" s="11"/>
      <c r="I19" s="12">
        <v>8.25</v>
      </c>
      <c r="J19" s="12">
        <f ca="1">ROUND(INDIRECT(ADDRESS(ROW()+(0), COLUMN()+(-4), 1))*INDIRECT(ADDRESS(ROW()+(0), COLUMN()+(-1), 1)), 2)</f>
        <v>0.1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0.017</v>
      </c>
      <c r="G20" s="13"/>
      <c r="H20" s="13"/>
      <c r="I20" s="14">
        <v>3.42</v>
      </c>
      <c r="J20" s="14">
        <f ca="1">ROUND(INDIRECT(ADDRESS(ROW()+(0), COLUMN()+(-4), 1))*INDIRECT(ADDRESS(ROW()+(0), COLUMN()+(-1), 1)), 2)</f>
        <v>0.06</v>
      </c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9"/>
      <c r="J21" s="17">
        <f ca="1">ROUND(SUM(INDIRECT(ADDRESS(ROW()+(-1), COLUMN()+(0), 1)),INDIRECT(ADDRESS(ROW()+(-2), COLUMN()+(0), 1))), 2)</f>
        <v>0.16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0.263</v>
      </c>
      <c r="G23" s="11"/>
      <c r="H23" s="11"/>
      <c r="I23" s="12">
        <v>23.46</v>
      </c>
      <c r="J23" s="12">
        <f ca="1">ROUND(INDIRECT(ADDRESS(ROW()+(0), COLUMN()+(-4), 1))*INDIRECT(ADDRESS(ROW()+(0), COLUMN()+(-1), 1)), 2)</f>
        <v>6.17</v>
      </c>
    </row>
    <row r="24" spans="1:10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0.263</v>
      </c>
      <c r="G24" s="11"/>
      <c r="H24" s="11"/>
      <c r="I24" s="12">
        <v>22.67</v>
      </c>
      <c r="J24" s="12">
        <f ca="1">ROUND(INDIRECT(ADDRESS(ROW()+(0), COLUMN()+(-4), 1))*INDIRECT(ADDRESS(ROW()+(0), COLUMN()+(-1), 1)), 2)</f>
        <v>5.96</v>
      </c>
    </row>
    <row r="25" spans="1:10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0.071</v>
      </c>
      <c r="G25" s="11"/>
      <c r="H25" s="11"/>
      <c r="I25" s="12">
        <v>23.46</v>
      </c>
      <c r="J25" s="12">
        <f ca="1">ROUND(INDIRECT(ADDRESS(ROW()+(0), COLUMN()+(-4), 1))*INDIRECT(ADDRESS(ROW()+(0), COLUMN()+(-1), 1)), 2)</f>
        <v>1.67</v>
      </c>
    </row>
    <row r="26" spans="1:10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0.071</v>
      </c>
      <c r="G26" s="11"/>
      <c r="H26" s="11"/>
      <c r="I26" s="12">
        <v>22.67</v>
      </c>
      <c r="J26" s="12">
        <f ca="1">ROUND(INDIRECT(ADDRESS(ROW()+(0), COLUMN()+(-4), 1))*INDIRECT(ADDRESS(ROW()+(0), COLUMN()+(-1), 1)), 2)</f>
        <v>1.61</v>
      </c>
    </row>
    <row r="27" spans="1:10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0.051</v>
      </c>
      <c r="G27" s="11"/>
      <c r="H27" s="11"/>
      <c r="I27" s="12">
        <v>23.46</v>
      </c>
      <c r="J27" s="12">
        <f ca="1">ROUND(INDIRECT(ADDRESS(ROW()+(0), COLUMN()+(-4), 1))*INDIRECT(ADDRESS(ROW()+(0), COLUMN()+(-1), 1)), 2)</f>
        <v>1.2</v>
      </c>
    </row>
    <row r="28" spans="1:10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0.051</v>
      </c>
      <c r="G28" s="11"/>
      <c r="H28" s="11"/>
      <c r="I28" s="12">
        <v>22.67</v>
      </c>
      <c r="J28" s="12">
        <f ca="1">ROUND(INDIRECT(ADDRESS(ROW()+(0), COLUMN()+(-4), 1))*INDIRECT(ADDRESS(ROW()+(0), COLUMN()+(-1), 1)), 2)</f>
        <v>1.16</v>
      </c>
    </row>
    <row r="29" spans="1:10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0.031</v>
      </c>
      <c r="G29" s="11"/>
      <c r="H29" s="11"/>
      <c r="I29" s="12">
        <v>23.46</v>
      </c>
      <c r="J29" s="12">
        <f ca="1">ROUND(INDIRECT(ADDRESS(ROW()+(0), COLUMN()+(-4), 1))*INDIRECT(ADDRESS(ROW()+(0), COLUMN()+(-1), 1)), 2)</f>
        <v>0.73</v>
      </c>
    </row>
    <row r="30" spans="1:10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0.123</v>
      </c>
      <c r="G30" s="13"/>
      <c r="H30" s="13"/>
      <c r="I30" s="14">
        <v>22.67</v>
      </c>
      <c r="J30" s="14">
        <f ca="1">ROUND(INDIRECT(ADDRESS(ROW()+(0), COLUMN()+(-4), 1))*INDIRECT(ADDRESS(ROW()+(0), COLUMN()+(-1), 1)), 2)</f>
        <v>2.79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21.29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1)),INDIRECT(ADDRESS(ROW()+(-12), COLUMN()+(1), 1)),INDIRECT(ADDRESS(ROW()+(-16), COLUMN()+(1), 1))), 2)</f>
        <v>67.19</v>
      </c>
      <c r="J33" s="14">
        <f ca="1">ROUND(INDIRECT(ADDRESS(ROW()+(0), COLUMN()+(-4), 1))*INDIRECT(ADDRESS(ROW()+(0), COLUMN()+(-1), 1))/100, 2)</f>
        <v>1.34</v>
      </c>
    </row>
    <row r="34" spans="1:10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1)),INDIRECT(ADDRESS(ROW()+(-13), COLUMN()+(0), 1)),INDIRECT(ADDRESS(ROW()+(-17), COLUMN()+(0), 1))), 2)</f>
        <v>68.53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1.12201e+006</v>
      </c>
      <c r="H38" s="29">
        <v>1.12201e+006</v>
      </c>
      <c r="I38" s="29"/>
      <c r="J38" s="29" t="s">
        <v>78</v>
      </c>
    </row>
    <row r="39" spans="1:10" ht="24.0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192005</v>
      </c>
      <c r="H40" s="29">
        <v>192006</v>
      </c>
      <c r="I40" s="29"/>
      <c r="J40" s="29" t="s">
        <v>81</v>
      </c>
    </row>
    <row r="41" spans="1:10" ht="24.00" thickBot="1" customHeight="1">
      <c r="A41" s="30" t="s">
        <v>82</v>
      </c>
      <c r="B41" s="30"/>
      <c r="C41" s="30"/>
      <c r="D41" s="30"/>
      <c r="E41" s="30"/>
      <c r="F41" s="30"/>
      <c r="G41" s="31"/>
      <c r="H41" s="31"/>
      <c r="I41" s="31"/>
      <c r="J41" s="31"/>
    </row>
    <row r="44" spans="1:1" ht="33.75" thickBot="1" customHeight="1">
      <c r="A44" s="1" t="s">
        <v>83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84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72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I17"/>
    <mergeCell ref="A18:C18"/>
    <mergeCell ref="E18:H18"/>
    <mergeCell ref="A19:C19"/>
    <mergeCell ref="F19:H19"/>
    <mergeCell ref="A20:C20"/>
    <mergeCell ref="F20:H20"/>
    <mergeCell ref="A21:C21"/>
    <mergeCell ref="F21:I21"/>
    <mergeCell ref="A22:C22"/>
    <mergeCell ref="E22:H22"/>
    <mergeCell ref="A23:C23"/>
    <mergeCell ref="F23:H23"/>
    <mergeCell ref="A24:C24"/>
    <mergeCell ref="F24:H24"/>
    <mergeCell ref="A25:C25"/>
    <mergeCell ref="F25:H25"/>
    <mergeCell ref="A26:C26"/>
    <mergeCell ref="F26:H26"/>
    <mergeCell ref="A27:C27"/>
    <mergeCell ref="F27:H27"/>
    <mergeCell ref="A28:C28"/>
    <mergeCell ref="F28:H28"/>
    <mergeCell ref="A29:C29"/>
    <mergeCell ref="F29:H29"/>
    <mergeCell ref="A30:C30"/>
    <mergeCell ref="F30:H30"/>
    <mergeCell ref="A31:C31"/>
    <mergeCell ref="F31:I31"/>
    <mergeCell ref="A32:C32"/>
    <mergeCell ref="E32:H32"/>
    <mergeCell ref="A33:C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G40:G41"/>
    <mergeCell ref="H40:I41"/>
    <mergeCell ref="J40:J41"/>
    <mergeCell ref="A41:F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