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<sst xmlns="http://schemas.openxmlformats.org/spreadsheetml/2006/main" count="28" uniqueCount="28">
  <si>
    <t xml:space="preserve"/>
  </si>
  <si>
    <t xml:space="preserve">EAL030</t>
  </si>
  <si>
    <t xml:space="preserve">kg</t>
  </si>
  <si>
    <t xml:space="preserve">Acero en forjado de cubierta de entramado ligero de perfiles (light steel framing) "PESUDO GRUPO".</t>
  </si>
  <si>
    <r>
      <rPr>
        <sz val="8.25"/>
        <color rgb="FF000000"/>
        <rFont val="Arial"/>
        <family val="2"/>
      </rPr>
      <t xml:space="preserve">Acero conformado en frío, galvanizado, tipo DX52D+Z275MA, en forjado de cubierta plana de entramado ligero de perfiles de 0,8 mm de espesor (light steel framing) "PESUDO GRUPO", de 300 mm de canto, con una separación entre cerchas de 600 mm. Suministro de los perfiles mecanizados y ensamblados en taller y montaje de la estructura en obra, considerando un grado de complejidad medio. Incluso tornillos autotaladrantes para la unión de los perfiles entre sí, elementos de arriostramiento de los perfiles y elementos de fijación de los perfiles a la estructura.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</si>
  <si>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</si>
  <si>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</si>
  <si>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</si>
  <si>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</si>
  <si>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</si>
  <si>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</si>
  <si>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</si>
  <si>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mt07lsf060a</t>
  </si>
  <si>
    <t xml:space="preserve">kg</t>
  </si>
  <si>
    <t xml:space="preserve">Acero conformado en frío, galvanizado, tipo DX52D+Z275MA, en perfiles mecanizados y ensamblados en taller, de 0,8 mm de espesor, para forjado de cubierta plana de entramado ligero de perfiles (light steel framing) "PESUDO GRUPO", compuesto por cerchas de 300 mm de canto, con una separación entre cerchas de 600 mm; con tornillos autotaladrantes para la unión de los perfiles entre sí, elementos de arriostramiento de los perfiles y elementos de fijación de los perfiles a la estructura.</t>
  </si>
  <si>
    <t xml:space="preserve">Subtotal materiales:</t>
  </si>
  <si>
    <t xml:space="preserve">Mano de obra</t>
  </si>
  <si>
    <t xml:space="preserve">mo047</t>
  </si>
  <si>
    <t xml:space="preserve">h</t>
  </si>
  <si>
    <t xml:space="preserve">Oficial 1ª montador de estructura metálica.</t>
  </si>
  <si>
    <t xml:space="preserve">mo094</t>
  </si>
  <si>
    <t xml:space="preserve">h</t>
  </si>
  <si>
    <t xml:space="preserve">Ayudante montador de estructura metálica.</t>
  </si>
  <si>
    <t xml:space="preserve">Subtotal mano de obra:</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</si>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</sst>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40" customWidth="1"/>
    <col min="3" max="3" width="2.72" customWidth="1"/>
    <col min="4" max="4" width="4.93" customWidth="1"/>
    <col min="5" max="5" width="76.67" customWidth="1"/>
    <col min="6" max="6" width="14.11" customWidth="1"/>
    <col min="7" max="7" width="9.86" customWidth="1"/>
    <col min="8" max="8" width="8.8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2">
        <v>1</v>
      </c>
      <c r="G10" s="14">
        <v>3.32</v>
      </c>
      <c r="H10" s="14">
        <f ca="1">ROUND(INDIRECT(ADDRESS(ROW()+(0), COLUMN()+(-2), 1))*INDIRECT(ADDRESS(ROW()+(0), COLUMN()+(-1), 1)), 2)</f>
        <v>3.32</v>
      </c>
    </row>
    <row r="11" spans="1:8" ht="13.50" thickBot="1" customHeight="1">
      <c r="A11" s="15"/>
      <c r="B11" s="15"/>
      <c r="C11" s="15"/>
      <c r="D11" s="15"/>
      <c r="E11" s="15"/>
      <c r="F11" s="9" t="s">
        <v>15</v>
      </c>
      <c r="G11" s="9"/>
      <c r="H11" s="17">
        <f ca="1">ROUND(SUM(INDIRECT(ADDRESS(ROW()+(-1), COLUMN()+(0), 1))), 2)</f>
        <v>3.32</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0.014</v>
      </c>
      <c r="G13" s="13">
        <v>23.46</v>
      </c>
      <c r="H13" s="13">
        <f ca="1">ROUND(INDIRECT(ADDRESS(ROW()+(0), COLUMN()+(-2), 1))*INDIRECT(ADDRESS(ROW()+(0), COLUMN()+(-1), 1)), 2)</f>
        <v>0.33</v>
      </c>
    </row>
    <row r="14" spans="1:8" ht="13.50" thickBot="1" customHeight="1">
      <c r="A14" s="1" t="s">
        <v>20</v>
      </c>
      <c r="B14" s="1"/>
      <c r="C14" s="10" t="s">
        <v>21</v>
      </c>
      <c r="D14" s="10"/>
      <c r="E14" s="1" t="s">
        <v>22</v>
      </c>
      <c r="F14" s="12">
        <v>0.014</v>
      </c>
      <c r="G14" s="14">
        <v>22.67</v>
      </c>
      <c r="H14" s="14">
        <f ca="1">ROUND(INDIRECT(ADDRESS(ROW()+(0), COLUMN()+(-2), 1))*INDIRECT(ADDRESS(ROW()+(0), COLUMN()+(-1), 1)), 2)</f>
        <v>0.32</v>
      </c>
    </row>
    <row r="15" spans="1:8" ht="13.50" thickBot="1" customHeight="1">
      <c r="A15" s="15"/>
      <c r="B15" s="15"/>
      <c r="C15" s="15"/>
      <c r="D15" s="15"/>
      <c r="E15" s="15"/>
      <c r="F15" s="9" t="s">
        <v>23</v>
      </c>
      <c r="G15" s="9"/>
      <c r="H15" s="17">
        <f ca="1">ROUND(SUM(INDIRECT(ADDRESS(ROW()+(-1), COLUMN()+(0), 1)),INDIRECT(ADDRESS(ROW()+(-2), COLUMN()+(0), 1))), 2)</f>
        <v>0.65</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3.97</v>
      </c>
      <c r="H17" s="14">
        <f ca="1">ROUND(INDIRECT(ADDRESS(ROW()+(0), COLUMN()+(-2), 1))*INDIRECT(ADDRESS(ROW()+(0), COLUMN()+(-1), 1))/100, 2)</f>
        <v>0.08</v>
      </c>
    </row>
    <row r="18" spans="1:8" ht="13.50" thickBot="1" customHeight="1">
      <c r="A18" s="8"/>
      <c r="B18" s="8"/>
      <c r="C18" s="8"/>
      <c r="D18" s="8"/>
      <c r="E18" s="8"/>
      <c r="F18" s="21" t="s">
        <v>27</v>
      </c>
      <c r="G18" s="21"/>
      <c r="H18" s="22">
        <f ca="1">ROUND(SUM(INDIRECT(ADDRESS(ROW()+(-1), COLUMN()+(0), 1)),INDIRECT(ADDRESS(ROW()+(-3), COLUMN()+(0), 1)),INDIRECT(ADDRESS(ROW()+(-7), COLUMN()+(0), 1))), 2)</f>
        <v>4.05</v>
      </c>
    </row>
  </sheetData>
  <mergeCells count="32">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B18"/>
    <mergeCell ref="C18:D18"/>
    <mergeCell ref="F18:G18"/>
  </mergeCells>
  <pageMargins left="0.147638" right="0.147638" top="0.206693" bottom="0.206693" header="0.0" footer="0.0"/>
  <pageSetup paperSize="9" orientation="portrait"/>
  <rowBreaks count="0" manualBreakCount="0">
    </rowBreaks>
</worksheet>
</file>