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<sst xmlns="http://schemas.openxmlformats.org/spreadsheetml/2006/main" count="38" uniqueCount="38">
  <si>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</si>
  <si>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EAZ030</t>
  </si>
  <si>
    <t xml:space="preserve">m</t>
  </si>
  <si>
    <t xml:space="preserve">Conexión perimetral entre el forjado de viguetas metálicas y la estructura vertical del edificio, en refuerzo de forjados. Sistema "LATERLITE".</t>
  </si>
  <si>
    <r>
      <rPr>
        <sz val="8.25"/>
        <color rgb="FF000000"/>
        <rFont val="Arial"/>
        <family val="2"/>
      </rPr>
      <t xml:space="preserve">Conexión perimetral entre el forjado de viguetas metálicas y la estructura vertical del edificio, en refuerzo de forjados, mediante la disposición de conectores perimetrales de acero galvanizado, CentroStorico "LATERLITE", con una separación entre conectores de 60 cm, una barra de acero por conector que se introduce y fija al muro con un taco químico y al conector con una tuerca, y barras de acero UNE-EN 10080 B 500 S para zunchado, con una cuantía aproximada de 4,3 kg/m, colocadas en los conectores perimetrales. Incluso alambre de atar.</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</si>
  <si>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</si>
  <si>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</si>
  <si>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</si>
  <si>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</si>
  <si>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</si>
  <si>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</si>
  <si>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</si>
  <si>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mt07lat020b</t>
  </si>
  <si>
    <t xml:space="preserve">Ud</t>
  </si>
  <si>
    <t xml:space="preserve">Conector perimetral de acero galvanizado, CentroStorico "LATERLITE", para refuerzo de forjado de viguetas metálicas, compuesto por un elemento prismático de 2,5 mm de espesor, de 230x62x40 mm, con unos alojamientos especiales en las paredes laterales para las barras de armadura que forman el zuncho perimetral y para la malla electrosoldada, guía para realizar en el muro un taladro inclinado a 45° con respecto al plano horizontal, y barra de acero de 12 mm de diámetro y 315 mm de longitud fijada con taco químico en el taladro del muro y al conector con una tuerca.</t>
  </si>
  <si>
    <t xml:space="preserve">mt07aco010c</t>
  </si>
  <si>
    <t xml:space="preserve">kg</t>
  </si>
  <si>
    <t xml:space="preserve">Ferralla elaborada en taller industrial con acero en barras corrugadas, UNE-EN 10080 B 500 S, de varios diámetros.</t>
  </si>
  <si>
    <t xml:space="preserve">mt08var050</t>
  </si>
  <si>
    <t xml:space="preserve">kg</t>
  </si>
  <si>
    <t xml:space="preserve">Alambre galvanizado para atar, de 1,30 mm de diámetro.</t>
  </si>
  <si>
    <t xml:space="preserve">Subtotal materiales:</t>
  </si>
  <si>
    <t xml:space="preserve">Mano de obra</t>
  </si>
  <si>
    <t xml:space="preserve">mo077</t>
  </si>
  <si>
    <t xml:space="preserve">h</t>
  </si>
  <si>
    <t xml:space="preserve">Ayudante construcción.</t>
  </si>
  <si>
    <t xml:space="preserve">mo043</t>
  </si>
  <si>
    <t xml:space="preserve">h</t>
  </si>
  <si>
    <t xml:space="preserve">Oficial 1ª ferrallista.</t>
  </si>
  <si>
    <t xml:space="preserve">mo090</t>
  </si>
  <si>
    <t xml:space="preserve">h</t>
  </si>
  <si>
    <t xml:space="preserve">Ayudante ferrallista.</t>
  </si>
  <si>
    <t xml:space="preserve">Subtotal mano de obra:</t>
  </si>
  <si>
    <t xml:space="preserve">Costes directos complementarios</t>
  </si>
  <si>
    <t xml:space="preserve">%</t>
  </si>
  <si>
    <t xml:space="preserve">Costes directos complementarios</t>
  </si>
  <si>
    <t xml:space="preserve">Coste de mantenimiento decenal: 0,94€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</si>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</sst>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42" customWidth="1"/>
    <col min="3" max="3" width="1.19" customWidth="1"/>
    <col min="4" max="4" width="6.46" customWidth="1"/>
    <col min="5" max="5" width="75.48" customWidth="1"/>
    <col min="6" max="6" width="14.11" customWidth="1"/>
    <col min="7" max="7" width="9.86" customWidth="1"/>
    <col min="8" max="8" width="9.01" customWidth="1"/>
  </cols>
  <sheetData>
    <row r="1" spans="1:1" ht="2.25" thickBot="1" customHeight="1">
      <c r="A1" s="1" t="s">
        <v>0</v>
      </c>
      <c r="B1" s="1"/>
      <c r="C1" s="1"/>
      <c r="D1" s="1"/>
      <c r="E1" s="1"/>
      <c r="F1" s="1"/>
      <c r="G1" s="1"/>
      <c r="H1" s="1"/>
    </row>
    <row r="3" spans="1:8" ht="24.0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76.50" thickBot="1" customHeight="1">
      <c r="A10" s="1" t="s">
        <v>12</v>
      </c>
      <c r="B10" s="1"/>
      <c r="C10" s="10" t="s">
        <v>13</v>
      </c>
      <c r="D10" s="10"/>
      <c r="E10" s="1" t="s">
        <v>14</v>
      </c>
      <c r="F10" s="11">
        <v>1.67</v>
      </c>
      <c r="G10" s="12">
        <v>14</v>
      </c>
      <c r="H10" s="12">
        <f ca="1">ROUND(INDIRECT(ADDRESS(ROW()+(0), COLUMN()+(-2), 1))*INDIRECT(ADDRESS(ROW()+(0), COLUMN()+(-1), 1)), 2)</f>
        <v>23.38</v>
      </c>
    </row>
    <row r="11" spans="1:8" ht="24.00" thickBot="1" customHeight="1">
      <c r="A11" s="1" t="s">
        <v>15</v>
      </c>
      <c r="B11" s="1"/>
      <c r="C11" s="10" t="s">
        <v>16</v>
      </c>
      <c r="D11" s="10"/>
      <c r="E11" s="1" t="s">
        <v>17</v>
      </c>
      <c r="F11" s="11">
        <v>4.3</v>
      </c>
      <c r="G11" s="12">
        <v>1.6</v>
      </c>
      <c r="H11" s="12">
        <f ca="1">ROUND(INDIRECT(ADDRESS(ROW()+(0), COLUMN()+(-2), 1))*INDIRECT(ADDRESS(ROW()+(0), COLUMN()+(-1), 1)), 2)</f>
        <v>6.88</v>
      </c>
    </row>
    <row r="12" spans="1:8" ht="13.50" thickBot="1" customHeight="1">
      <c r="A12" s="1" t="s">
        <v>18</v>
      </c>
      <c r="B12" s="1"/>
      <c r="C12" s="10" t="s">
        <v>19</v>
      </c>
      <c r="D12" s="10"/>
      <c r="E12" s="1" t="s">
        <v>20</v>
      </c>
      <c r="F12" s="13">
        <v>0.039</v>
      </c>
      <c r="G12" s="14">
        <v>1.5</v>
      </c>
      <c r="H12" s="14">
        <f ca="1">ROUND(INDIRECT(ADDRESS(ROW()+(0), COLUMN()+(-2), 1))*INDIRECT(ADDRESS(ROW()+(0), COLUMN()+(-1), 1)), 2)</f>
        <v>0.06</v>
      </c>
    </row>
    <row r="13" spans="1:8" ht="13.50" thickBot="1" customHeight="1">
      <c r="A13" s="15"/>
      <c r="B13" s="15"/>
      <c r="C13" s="15"/>
      <c r="D13" s="15"/>
      <c r="E13" s="15"/>
      <c r="F13" s="9" t="s">
        <v>21</v>
      </c>
      <c r="G13" s="9"/>
      <c r="H13" s="17">
        <f ca="1">ROUND(SUM(INDIRECT(ADDRESS(ROW()+(-1), COLUMN()+(0), 1)),INDIRECT(ADDRESS(ROW()+(-2), COLUMN()+(0), 1)),INDIRECT(ADDRESS(ROW()+(-3), COLUMN()+(0), 1))), 2)</f>
        <v>30.32</v>
      </c>
    </row>
    <row r="14" spans="1:8" ht="13.50" thickBot="1" customHeight="1">
      <c r="A14" s="15">
        <v>2</v>
      </c>
      <c r="B14" s="15"/>
      <c r="C14" s="15"/>
      <c r="D14" s="15"/>
      <c r="E14" s="18" t="s">
        <v>22</v>
      </c>
      <c r="F14" s="18"/>
      <c r="G14" s="15"/>
      <c r="H14" s="15"/>
    </row>
    <row r="15" spans="1:8" ht="13.50" thickBot="1" customHeight="1">
      <c r="A15" s="1" t="s">
        <v>23</v>
      </c>
      <c r="B15" s="1"/>
      <c r="C15" s="10" t="s">
        <v>24</v>
      </c>
      <c r="D15" s="10"/>
      <c r="E15" s="1" t="s">
        <v>25</v>
      </c>
      <c r="F15" s="11">
        <v>0.614</v>
      </c>
      <c r="G15" s="12">
        <v>21.78</v>
      </c>
      <c r="H15" s="12">
        <f ca="1">ROUND(INDIRECT(ADDRESS(ROW()+(0), COLUMN()+(-2), 1))*INDIRECT(ADDRESS(ROW()+(0), COLUMN()+(-1), 1)), 2)</f>
        <v>13.37</v>
      </c>
    </row>
    <row r="16" spans="1:8" ht="13.50" thickBot="1" customHeight="1">
      <c r="A16" s="1" t="s">
        <v>26</v>
      </c>
      <c r="B16" s="1"/>
      <c r="C16" s="10" t="s">
        <v>27</v>
      </c>
      <c r="D16" s="10"/>
      <c r="E16" s="1" t="s">
        <v>28</v>
      </c>
      <c r="F16" s="11">
        <v>0.053</v>
      </c>
      <c r="G16" s="12">
        <v>23.46</v>
      </c>
      <c r="H16" s="12">
        <f ca="1">ROUND(INDIRECT(ADDRESS(ROW()+(0), COLUMN()+(-2), 1))*INDIRECT(ADDRESS(ROW()+(0), COLUMN()+(-1), 1)), 2)</f>
        <v>1.24</v>
      </c>
    </row>
    <row r="17" spans="1:8" ht="13.50" thickBot="1" customHeight="1">
      <c r="A17" s="1" t="s">
        <v>29</v>
      </c>
      <c r="B17" s="1"/>
      <c r="C17" s="10" t="s">
        <v>30</v>
      </c>
      <c r="D17" s="10"/>
      <c r="E17" s="1" t="s">
        <v>31</v>
      </c>
      <c r="F17" s="13">
        <v>0.053</v>
      </c>
      <c r="G17" s="14">
        <v>22.67</v>
      </c>
      <c r="H17" s="14">
        <f ca="1">ROUND(INDIRECT(ADDRESS(ROW()+(0), COLUMN()+(-2), 1))*INDIRECT(ADDRESS(ROW()+(0), COLUMN()+(-1), 1)), 2)</f>
        <v>1.2</v>
      </c>
    </row>
    <row r="18" spans="1:8" ht="13.50" thickBot="1" customHeight="1">
      <c r="A18" s="15"/>
      <c r="B18" s="15"/>
      <c r="C18" s="15"/>
      <c r="D18" s="15"/>
      <c r="E18" s="15"/>
      <c r="F18" s="9" t="s">
        <v>32</v>
      </c>
      <c r="G18" s="9"/>
      <c r="H18" s="17">
        <f ca="1">ROUND(SUM(INDIRECT(ADDRESS(ROW()+(-1), COLUMN()+(0), 1)),INDIRECT(ADDRESS(ROW()+(-2), COLUMN()+(0), 1)),INDIRECT(ADDRESS(ROW()+(-3), COLUMN()+(0), 1))), 2)</f>
        <v>15.81</v>
      </c>
    </row>
    <row r="19" spans="1:8" ht="13.50" thickBot="1" customHeight="1">
      <c r="A19" s="15">
        <v>3</v>
      </c>
      <c r="B19" s="15"/>
      <c r="C19" s="15"/>
      <c r="D19" s="15"/>
      <c r="E19" s="18" t="s">
        <v>33</v>
      </c>
      <c r="F19" s="18"/>
      <c r="G19" s="15"/>
      <c r="H19" s="15"/>
    </row>
    <row r="20" spans="1:8" ht="13.50" thickBot="1" customHeight="1">
      <c r="A20" s="19"/>
      <c r="B20" s="19"/>
      <c r="C20" s="20" t="s">
        <v>34</v>
      </c>
      <c r="D20" s="20"/>
      <c r="E20" s="19" t="s">
        <v>35</v>
      </c>
      <c r="F20" s="13">
        <v>2</v>
      </c>
      <c r="G20" s="14">
        <f ca="1">ROUND(SUM(INDIRECT(ADDRESS(ROW()+(-2), COLUMN()+(1), 1)),INDIRECT(ADDRESS(ROW()+(-7), COLUMN()+(1), 1))), 2)</f>
        <v>46.13</v>
      </c>
      <c r="H20" s="14">
        <f ca="1">ROUND(INDIRECT(ADDRESS(ROW()+(0), COLUMN()+(-2), 1))*INDIRECT(ADDRESS(ROW()+(0), COLUMN()+(-1), 1))/100, 2)</f>
        <v>0.92</v>
      </c>
    </row>
    <row r="21" spans="1:8" ht="13.50" thickBot="1" customHeight="1">
      <c r="A21" s="21" t="s">
        <v>36</v>
      </c>
      <c r="B21" s="21"/>
      <c r="C21" s="22"/>
      <c r="D21" s="22"/>
      <c r="E21" s="23"/>
      <c r="F21" s="24" t="s">
        <v>37</v>
      </c>
      <c r="G21" s="25"/>
      <c r="H21" s="26">
        <f ca="1">ROUND(SUM(INDIRECT(ADDRESS(ROW()+(-1), COLUMN()+(0), 1)),INDIRECT(ADDRESS(ROW()+(-3), COLUMN()+(0), 1)),INDIRECT(ADDRESS(ROW()+(-8), COLUMN()+(0), 1))), 2)</f>
        <v>47.05</v>
      </c>
    </row>
  </sheetData>
  <mergeCells count="3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A17:B17"/>
    <mergeCell ref="C17:D17"/>
    <mergeCell ref="A18:B18"/>
    <mergeCell ref="C18:D18"/>
    <mergeCell ref="F18:G18"/>
    <mergeCell ref="A19:B19"/>
    <mergeCell ref="C19:D19"/>
    <mergeCell ref="E19:F19"/>
    <mergeCell ref="A20:B20"/>
    <mergeCell ref="C20:D20"/>
    <mergeCell ref="A21:E21"/>
    <mergeCell ref="F21:G21"/>
  </mergeCells>
  <pageMargins left="0.147638" right="0.147638" top="0.206693" bottom="0.206693" header="0.0" footer="0.0"/>
  <pageSetup paperSize="9" orientation="portrait"/>
  <rowBreaks count="0" manualBreakCount="0">
    </rowBreaks>
</worksheet>
</file>