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<sst xmlns="http://schemas.openxmlformats.org/spreadsheetml/2006/main" count="35" uniqueCount="35">
  <si>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</si>
  <si>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EHZ023</t>
  </si>
  <si>
    <t xml:space="preserve">m²</t>
  </si>
  <si>
    <t xml:space="preserve">Zunchado de pilar de hormigón armado, con hoja de fibra de carbono Tejido Carbotec "GRUPO PUMA".</t>
  </si>
  <si>
    <r>
      <rPr>
        <sz val="8.25"/>
        <color rgb="FF000000"/>
        <rFont val="Arial"/>
        <family val="2"/>
      </rPr>
      <t xml:space="preserve">Zunchado de pilar de hormigón armado, mediante el sistema Carbotec "GRUPO PUMA", con DIT nº 679, formado por 2 capas de hoja de fibra de carbono unidireccional, Tejido Carbotec "GRUPO PUMA", 600 g/m², de 1000x300 mm y 0,59 mm de espesor, resistencia a tracción 5014 MPa, módulo de elasticidad 251000 N/mm² y elongación última 2%, impregnadas por ambas caras con Adhesivo Carbotec Impregnante "GRUPO PUMA", previa imprimación con Implarest EPW "GRUPO PUMA", aplicada con brocha. El precio no incluye la preparación del soporte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</si>
  <si>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</si>
  <si>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</si>
  <si>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</si>
  <si>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</si>
  <si>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</si>
  <si>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</si>
  <si>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</si>
  <si>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mt09rep034a</t>
  </si>
  <si>
    <t xml:space="preserve">kg</t>
  </si>
  <si>
    <t xml:space="preserve">Imprimación de dos componentes, Implarest EPW "GRUPO PUMA", a base de resina epoxi y un endurecedor de poliamina.</t>
  </si>
  <si>
    <t xml:space="preserve">mt09rep037ei</t>
  </si>
  <si>
    <t xml:space="preserve">m²</t>
  </si>
  <si>
    <t xml:space="preserve">Hoja de fibra de carbono unidireccional, Tejido Carbotec "GRUPO PUMA", 600 g/m², de 1000x300 mm y 0,59 mm de espesor, resistencia a tracción 5014 MPa, módulo de elasticidad 251000 N/mm² y elongación última 2%, para refuerzo de estructuras.</t>
  </si>
  <si>
    <t xml:space="preserve">mt09rep033a</t>
  </si>
  <si>
    <t xml:space="preserve">kg</t>
  </si>
  <si>
    <t xml:space="preserve">Adhesivo Carbotec Impregnante "GRUPO PUMA", de dos componentes, a base de resina epoxi y un endurecedor.</t>
  </si>
  <si>
    <t xml:space="preserve">Subtotal materiales:</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</si>
  <si>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</si>
  <si>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</si>
  <si>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</si>
  <si>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</si>
  <si>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</si>
  <si>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</si>
  <si>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</si>
  <si>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</si>
  <si>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</si>
  <si>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</si>
  <si>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</si>
  <si>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t xml:space="preserve">Coste de mantenimiento decenal: 75,31€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</si>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</sst>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0.275</v>
      </c>
      <c r="G10" s="12">
        <v>22.56</v>
      </c>
      <c r="H10" s="12">
        <f ca="1">ROUND(INDIRECT(ADDRESS(ROW()+(0), COLUMN()+(-2), 1))*INDIRECT(ADDRESS(ROW()+(0), COLUMN()+(-1), 1)), 2)</f>
        <v>6.2</v>
      </c>
    </row>
    <row r="11" spans="1:8" ht="34.50" thickBot="1" customHeight="1">
      <c r="A11" s="1" t="s">
        <v>15</v>
      </c>
      <c r="B11" s="1"/>
      <c r="C11" s="10" t="s">
        <v>16</v>
      </c>
      <c r="D11" s="10"/>
      <c r="E11" s="1" t="s">
        <v>17</v>
      </c>
      <c r="F11" s="11">
        <v>2.2</v>
      </c>
      <c r="G11" s="12">
        <v>63.88</v>
      </c>
      <c r="H11" s="12">
        <f ca="1">ROUND(INDIRECT(ADDRESS(ROW()+(0), COLUMN()+(-2), 1))*INDIRECT(ADDRESS(ROW()+(0), COLUMN()+(-1), 1)), 2)</f>
        <v>140.54</v>
      </c>
    </row>
    <row r="12" spans="1:8" ht="24.00" thickBot="1" customHeight="1">
      <c r="A12" s="1" t="s">
        <v>18</v>
      </c>
      <c r="B12" s="1"/>
      <c r="C12" s="10" t="s">
        <v>19</v>
      </c>
      <c r="D12" s="10"/>
      <c r="E12" s="1" t="s">
        <v>20</v>
      </c>
      <c r="F12" s="13">
        <v>3</v>
      </c>
      <c r="G12" s="14">
        <v>43.07</v>
      </c>
      <c r="H12" s="14">
        <f ca="1">ROUND(INDIRECT(ADDRESS(ROW()+(0), COLUMN()+(-2), 1))*INDIRECT(ADDRESS(ROW()+(0), COLUMN()+(-1), 1)), 2)</f>
        <v>129.21</v>
      </c>
    </row>
    <row r="13" spans="1:8" ht="13.50" thickBot="1" customHeight="1">
      <c r="A13" s="15"/>
      <c r="B13" s="15"/>
      <c r="C13" s="15"/>
      <c r="D13" s="15"/>
      <c r="E13" s="15"/>
      <c r="F13" s="9" t="s">
        <v>21</v>
      </c>
      <c r="G13" s="9"/>
      <c r="H13" s="17">
        <f ca="1">ROUND(SUM(INDIRECT(ADDRESS(ROW()+(-1), COLUMN()+(0), 1)),INDIRECT(ADDRESS(ROW()+(-2), COLUMN()+(0), 1)),INDIRECT(ADDRESS(ROW()+(-3), COLUMN()+(0), 1))), 2)</f>
        <v>275.95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0.659</v>
      </c>
      <c r="G15" s="12">
        <v>23.46</v>
      </c>
      <c r="H15" s="12">
        <f ca="1">ROUND(INDIRECT(ADDRESS(ROW()+(0), COLUMN()+(-2), 1))*INDIRECT(ADDRESS(ROW()+(0), COLUMN()+(-1), 1)), 2)</f>
        <v>15.46</v>
      </c>
    </row>
    <row r="16" spans="1:8" ht="13.50" thickBot="1" customHeight="1">
      <c r="A16" s="1" t="s">
        <v>26</v>
      </c>
      <c r="B16" s="1"/>
      <c r="C16" s="10" t="s">
        <v>27</v>
      </c>
      <c r="D16" s="10"/>
      <c r="E16" s="1" t="s">
        <v>28</v>
      </c>
      <c r="F16" s="13">
        <v>0.659</v>
      </c>
      <c r="G16" s="14">
        <v>22.67</v>
      </c>
      <c r="H16" s="14">
        <f ca="1">ROUND(INDIRECT(ADDRESS(ROW()+(0), COLUMN()+(-2), 1))*INDIRECT(ADDRESS(ROW()+(0), COLUMN()+(-1), 1)), 2)</f>
        <v>14.94</v>
      </c>
    </row>
    <row r="17" spans="1:8" ht="13.50" thickBot="1" customHeight="1">
      <c r="A17" s="15"/>
      <c r="B17" s="15"/>
      <c r="C17" s="15"/>
      <c r="D17" s="15"/>
      <c r="E17" s="15"/>
      <c r="F17" s="9" t="s">
        <v>29</v>
      </c>
      <c r="G17" s="9"/>
      <c r="H17" s="17">
        <f ca="1">ROUND(SUM(INDIRECT(ADDRESS(ROW()+(-1), COLUMN()+(0), 1)),INDIRECT(ADDRESS(ROW()+(-2), COLUMN()+(0), 1))), 2)</f>
        <v>30.4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306.35</v>
      </c>
      <c r="H19" s="14">
        <f ca="1">ROUND(INDIRECT(ADDRESS(ROW()+(0), COLUMN()+(-2), 1))*INDIRECT(ADDRESS(ROW()+(0), COLUMN()+(-1), 1))/100, 2)</f>
        <v>6.13</v>
      </c>
    </row>
    <row r="20" spans="1:8" ht="13.50" thickBot="1" customHeight="1">
      <c r="A20" s="21" t="s">
        <v>33</v>
      </c>
      <c r="B20" s="21"/>
      <c r="C20" s="22"/>
      <c r="D20" s="22"/>
      <c r="E20" s="23"/>
      <c r="F20" s="24" t="s">
        <v>34</v>
      </c>
      <c r="G20" s="25"/>
      <c r="H20" s="26">
        <f ca="1">ROUND(SUM(INDIRECT(ADDRESS(ROW()+(-1), COLUMN()+(0), 1)),INDIRECT(ADDRESS(ROW()+(-3), COLUMN()+(0), 1)),INDIRECT(ADDRESS(ROW()+(-7), COLUMN()+(0), 1))), 2)</f>
        <v>312.48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