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<sst xmlns="http://schemas.openxmlformats.org/spreadsheetml/2006/main" count="87" uniqueCount="87">
  <si>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</si>
  <si>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EMZ310</t>
  </si>
  <si>
    <t xml:space="preserve">m²</t>
  </si>
  <si>
    <t xml:space="preserve">Refuerzo de forjado de viguetas de madera, mediante conectores y hormigón ligero.</t>
  </si>
  <si>
    <r>
      <rPr>
        <sz val="8.25"/>
        <color rgb="FF000000"/>
        <rFont val="Arial"/>
        <family val="2"/>
      </rPr>
      <t xml:space="preserve">Refuerzo de forjado de viguetas de madera, mediante la disposición en taladros de 5 conectores por m² de forjado, formados por tornillos de acero galvanizado (calidad 6.8 según UNE-EN ISO 898-1), de 12 mm de diámetro y 100 mm de longitud, con cabeza hexagonal, rosca métrica total, tuercas y arandelas, fijados a las vigas con resina epoxi-acrilato, libre de estireno; y 15 conectores por m² de forjado, formados por tornillos de acero galvanizado (calidad 6.8 según UNE-EN ISO 898-1), de 10 mm de diámetro y 80 mm de longitud, con cabeza hexagonal, rosca métrica total, tuercas y arandelas, fijados a las viguetas con resina epoxi-acrilato, libre de estireno; colocación de malla electrosoldada ME 20x20 Ø 5-5 B 500 T 6x2,20 UNE-EN 10080 y vertido de capa de compresión de 5 cm de espesor de hormigón ligero HL-25/B/10/XC2, densidad entre 1200 y 1500 kg/m³, (cantidad mínima de cemento 275 kg/m³), fabricado en central, y vertido con cubilote; apuntalamiento y desapuntalamiento de las viguetas.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</si>
  <si>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</si>
  <si>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</si>
  <si>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</si>
  <si>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</si>
  <si>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</si>
  <si>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</si>
  <si>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</si>
  <si>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</si>
  <si>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</si>
  <si>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</si>
  <si>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</si>
  <si>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</si>
  <si>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</si>
  <si>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</si>
  <si>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</si>
  <si>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</si>
  <si>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</si>
  <si>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</si>
  <si>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</si>
  <si>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</si>
  <si>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</si>
  <si>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</si>
  <si>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</si>
  <si>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</si>
  <si>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</si>
  <si>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mt07rem020er</t>
  </si>
  <si>
    <t xml:space="preserve">Ud</t>
  </si>
  <si>
    <t xml:space="preserve">Tornillo de acero galvanizado calidad 6.8 según UNE-EN ISO 898-1, tipo M-12, de cabeza hexagonal y rosca métrica total según DIN 931 y UNE-EN ISO 4014, de 12 mm de diámetro y 100 mm de longitud, con tuerca y arandela, para su utilización, fijados con resina, como conectores en vigas y viguetas de madera.</t>
  </si>
  <si>
    <t xml:space="preserve">mt07rem020dp</t>
  </si>
  <si>
    <t xml:space="preserve">Ud</t>
  </si>
  <si>
    <t xml:space="preserve">Tornillo de acero galvanizado calidad 6.8 según UNE-EN ISO 898-1, tipo M-10, de cabeza hexagonal y rosca métrica total según DIN 931 y UNE-EN ISO 4014, de 10 mm de diámetro y 80 mm de longitud, con tuerca y arandela, para su utilización, fijados con resina, como conectores en vigas y viguetas de madera.</t>
  </si>
  <si>
    <t xml:space="preserve">mt07ame010d</t>
  </si>
  <si>
    <t xml:space="preserve">m²</t>
  </si>
  <si>
    <t xml:space="preserve">Malla electrosoldada ME 20x20 Ø 5-5 B 500 T 6x2,20 UNE-EN 10080.</t>
  </si>
  <si>
    <t xml:space="preserve">mt07aco020m</t>
  </si>
  <si>
    <t xml:space="preserve">Ud</t>
  </si>
  <si>
    <t xml:space="preserve">Separador homologado para malla electrosoldada.</t>
  </si>
  <si>
    <t xml:space="preserve">mt10hes050psa</t>
  </si>
  <si>
    <t xml:space="preserve">m³</t>
  </si>
  <si>
    <t xml:space="preserve">Hormigón ligero HLA-25/B/10/XC2, de entre 1200 y 1500 kg/m³ de densidad, cantidad mínima de cemento 275 kg/m³,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</si>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</sst>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7.52</v>
      </c>
      <c r="I10" s="12">
        <f ca="1">ROUND(INDIRECT(ADDRESS(ROW()+(0), COLUMN()+(-3), 1))*INDIRECT(ADDRESS(ROW()+(0), COLUMN()+(-1), 1)), 2)</f>
        <v>7.9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9</v>
      </c>
      <c r="G11" s="11"/>
      <c r="H11" s="12">
        <v>0.13</v>
      </c>
      <c r="I11" s="12">
        <f ca="1">ROUND(INDIRECT(ADDRESS(ROW()+(0), COLUMN()+(-3), 1))*INDIRECT(ADDRESS(ROW()+(0), COLUMN()+(-1), 1)), 2)</f>
        <v>1.17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0.04</v>
      </c>
      <c r="G12" s="11"/>
      <c r="H12" s="12">
        <v>6.32</v>
      </c>
      <c r="I12" s="12">
        <f ca="1">ROUND(INDIRECT(ADDRESS(ROW()+(0), COLUMN()+(-3), 1))*INDIRECT(ADDRESS(ROW()+(0), COLUMN()+(-1), 1)), 2)</f>
        <v>0.25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0.045</v>
      </c>
      <c r="G13" s="11"/>
      <c r="H13" s="12">
        <v>1.87</v>
      </c>
      <c r="I13" s="12">
        <f ca="1">ROUND(INDIRECT(ADDRESS(ROW()+(0), COLUMN()+(-3), 1))*INDIRECT(ADDRESS(ROW()+(0), COLUMN()+(-1), 1)), 2)</f>
        <v>0.08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0.013</v>
      </c>
      <c r="G14" s="11"/>
      <c r="H14" s="12">
        <v>19.25</v>
      </c>
      <c r="I14" s="12">
        <f ca="1">ROUND(INDIRECT(ADDRESS(ROW()+(0), COLUMN()+(-3), 1))*INDIRECT(ADDRESS(ROW()+(0), COLUMN()+(-1), 1)), 2)</f>
        <v>0.25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0.18</v>
      </c>
      <c r="G15" s="11"/>
      <c r="H15" s="12">
        <v>15.2</v>
      </c>
      <c r="I15" s="12">
        <f ca="1">ROUND(INDIRECT(ADDRESS(ROW()+(0), COLUMN()+(-3), 1))*INDIRECT(ADDRESS(ROW()+(0), COLUMN()+(-1), 1)), 2)</f>
        <v>2.74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5</v>
      </c>
      <c r="G16" s="11"/>
      <c r="H16" s="12">
        <v>0.68</v>
      </c>
      <c r="I16" s="12">
        <f ca="1">ROUND(INDIRECT(ADDRESS(ROW()+(0), COLUMN()+(-3), 1))*INDIRECT(ADDRESS(ROW()+(0), COLUMN()+(-1), 1)), 2)</f>
        <v>3.4</v>
      </c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15</v>
      </c>
      <c r="G17" s="11"/>
      <c r="H17" s="12">
        <v>0.37</v>
      </c>
      <c r="I17" s="12">
        <f ca="1">ROUND(INDIRECT(ADDRESS(ROW()+(0), COLUMN()+(-3), 1))*INDIRECT(ADDRESS(ROW()+(0), COLUMN()+(-1), 1)), 2)</f>
        <v>5.55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1"/>
      <c r="H18" s="12">
        <v>2.52</v>
      </c>
      <c r="I18" s="12">
        <f ca="1">ROUND(INDIRECT(ADDRESS(ROW()+(0), COLUMN()+(-3), 1))*INDIRECT(ADDRESS(ROW()+(0), COLUMN()+(-1), 1)), 2)</f>
        <v>2.77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</v>
      </c>
      <c r="G19" s="11"/>
      <c r="H19" s="12">
        <v>0.09</v>
      </c>
      <c r="I19" s="12">
        <f ca="1">ROUND(INDIRECT(ADDRESS(ROW()+(0), COLUMN()+(-3), 1))*INDIRECT(ADDRESS(ROW()+(0), COLUMN()+(-1), 1)), 2)</f>
        <v>0.09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0.053</v>
      </c>
      <c r="G20" s="13"/>
      <c r="H20" s="14">
        <v>146.58</v>
      </c>
      <c r="I20" s="14">
        <f ca="1">ROUND(INDIRECT(ADDRESS(ROW()+(0), COLUMN()+(-3), 1))*INDIRECT(ADDRESS(ROW()+(0), COLUMN()+(-1), 1)), 2)</f>
        <v>7.77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31.97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0.123</v>
      </c>
      <c r="G23" s="11"/>
      <c r="H23" s="12">
        <v>23.46</v>
      </c>
      <c r="I23" s="12">
        <f ca="1">ROUND(INDIRECT(ADDRESS(ROW()+(0), COLUMN()+(-3), 1))*INDIRECT(ADDRESS(ROW()+(0), COLUMN()+(-1), 1)), 2)</f>
        <v>2.89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0.123</v>
      </c>
      <c r="G24" s="11"/>
      <c r="H24" s="12">
        <v>22.67</v>
      </c>
      <c r="I24" s="12">
        <f ca="1">ROUND(INDIRECT(ADDRESS(ROW()+(0), COLUMN()+(-3), 1))*INDIRECT(ADDRESS(ROW()+(0), COLUMN()+(-1), 1)), 2)</f>
        <v>2.79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0.613</v>
      </c>
      <c r="G25" s="11"/>
      <c r="H25" s="12">
        <v>22.53</v>
      </c>
      <c r="I25" s="12">
        <f ca="1">ROUND(INDIRECT(ADDRESS(ROW()+(0), COLUMN()+(-3), 1))*INDIRECT(ADDRESS(ROW()+(0), COLUMN()+(-1), 1)), 2)</f>
        <v>13.81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0.613</v>
      </c>
      <c r="G26" s="11"/>
      <c r="H26" s="12">
        <v>21.78</v>
      </c>
      <c r="I26" s="12">
        <f ca="1">ROUND(INDIRECT(ADDRESS(ROW()+(0), COLUMN()+(-3), 1))*INDIRECT(ADDRESS(ROW()+(0), COLUMN()+(-1), 1)), 2)</f>
        <v>13.35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0.029</v>
      </c>
      <c r="G27" s="11"/>
      <c r="H27" s="12">
        <v>23.46</v>
      </c>
      <c r="I27" s="12">
        <f ca="1">ROUND(INDIRECT(ADDRESS(ROW()+(0), COLUMN()+(-3), 1))*INDIRECT(ADDRESS(ROW()+(0), COLUMN()+(-1), 1)), 2)</f>
        <v>0.68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0.029</v>
      </c>
      <c r="G28" s="11"/>
      <c r="H28" s="12">
        <v>22.67</v>
      </c>
      <c r="I28" s="12">
        <f ca="1">ROUND(INDIRECT(ADDRESS(ROW()+(0), COLUMN()+(-3), 1))*INDIRECT(ADDRESS(ROW()+(0), COLUMN()+(-1), 1)), 2)</f>
        <v>0.66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0.521</v>
      </c>
      <c r="G29" s="11"/>
      <c r="H29" s="12">
        <v>23.46</v>
      </c>
      <c r="I29" s="12">
        <f ca="1">ROUND(INDIRECT(ADDRESS(ROW()+(0), COLUMN()+(-3), 1))*INDIRECT(ADDRESS(ROW()+(0), COLUMN()+(-1), 1)), 2)</f>
        <v>12.22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0.521</v>
      </c>
      <c r="G30" s="13"/>
      <c r="H30" s="14">
        <v>22.67</v>
      </c>
      <c r="I30" s="14">
        <f ca="1">ROUND(INDIRECT(ADDRESS(ROW()+(0), COLUMN()+(-3), 1))*INDIRECT(ADDRESS(ROW()+(0), COLUMN()+(-1), 1)), 2)</f>
        <v>11.81</v>
      </c>
    </row>
    <row r="31" spans="1:9" ht="13.50" thickBot="1" customHeight="1">
      <c r="A31" s="15"/>
      <c r="B31" s="15"/>
      <c r="C31" s="15"/>
      <c r="D31" s="15"/>
      <c r="E31" s="15"/>
      <c r="F31" s="9" t="s">
        <v>71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58.21</v>
      </c>
    </row>
    <row r="32" spans="1:9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73</v>
      </c>
      <c r="D33" s="19" t="s">
        <v>74</v>
      </c>
      <c r="E33" s="19"/>
      <c r="F33" s="13">
        <v>2</v>
      </c>
      <c r="G33" s="13"/>
      <c r="H33" s="14">
        <f ca="1">ROUND(SUM(INDIRECT(ADDRESS(ROW()+(-2), COLUMN()+(1), 1)),INDIRECT(ADDRESS(ROW()+(-12), COLUMN()+(1), 1))), 2)</f>
        <v>90.18</v>
      </c>
      <c r="I33" s="14">
        <f ca="1">ROUND(INDIRECT(ADDRESS(ROW()+(0), COLUMN()+(-3), 1))*INDIRECT(ADDRESS(ROW()+(0), COLUMN()+(-1), 1))/100, 2)</f>
        <v>1.8</v>
      </c>
    </row>
    <row r="34" spans="1:9" ht="13.50" thickBot="1" customHeight="1">
      <c r="A34" s="21" t="s">
        <v>75</v>
      </c>
      <c r="B34" s="21"/>
      <c r="C34" s="22"/>
      <c r="D34" s="23"/>
      <c r="E34" s="23"/>
      <c r="F34" s="24" t="s">
        <v>76</v>
      </c>
      <c r="G34" s="24"/>
      <c r="H34" s="25"/>
      <c r="I34" s="26">
        <f ca="1">ROUND(SUM(INDIRECT(ADDRESS(ROW()+(-1), COLUMN()+(0), 1)),INDIRECT(ADDRESS(ROW()+(-3), COLUMN()+(0), 1)),INDIRECT(ADDRESS(ROW()+(-13), COLUMN()+(0), 1))), 2)</f>
        <v>91.98</v>
      </c>
    </row>
    <row r="37" spans="1:9" ht="13.50" thickBot="1" customHeight="1">
      <c r="A37" s="27" t="s">
        <v>77</v>
      </c>
      <c r="B37" s="27"/>
      <c r="C37" s="27"/>
      <c r="D37" s="27"/>
      <c r="E37" s="27" t="s">
        <v>78</v>
      </c>
      <c r="F37" s="27"/>
      <c r="G37" s="27" t="s">
        <v>79</v>
      </c>
      <c r="H37" s="27"/>
      <c r="I37" s="27" t="s">
        <v>80</v>
      </c>
    </row>
    <row r="38" spans="1:9" ht="13.50" thickBot="1" customHeight="1">
      <c r="A38" s="28" t="s">
        <v>81</v>
      </c>
      <c r="B38" s="28"/>
      <c r="C38" s="28"/>
      <c r="D38" s="28"/>
      <c r="E38" s="29">
        <v>1.3112e+007</v>
      </c>
      <c r="F38" s="29"/>
      <c r="G38" s="29">
        <v>1.3112e+007</v>
      </c>
      <c r="H38" s="29"/>
      <c r="I38" s="29" t="s">
        <v>82</v>
      </c>
    </row>
    <row r="39" spans="1:9" ht="24.00" thickBot="1" customHeight="1">
      <c r="A39" s="30" t="s">
        <v>83</v>
      </c>
      <c r="B39" s="30"/>
      <c r="C39" s="30"/>
      <c r="D39" s="30"/>
      <c r="E39" s="31"/>
      <c r="F39" s="31"/>
      <c r="G39" s="31"/>
      <c r="H39" s="31"/>
      <c r="I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</row>
  </sheetData>
  <mergeCells count="9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H31"/>
    <mergeCell ref="A32:B32"/>
    <mergeCell ref="D32:G32"/>
    <mergeCell ref="A33:B33"/>
    <mergeCell ref="D33:E33"/>
    <mergeCell ref="F33:G33"/>
    <mergeCell ref="A34:E34"/>
    <mergeCell ref="F34:H34"/>
    <mergeCell ref="A37:D37"/>
    <mergeCell ref="E37:F37"/>
    <mergeCell ref="G37:H37"/>
    <mergeCell ref="A38:D38"/>
    <mergeCell ref="E38:F39"/>
    <mergeCell ref="G38:H39"/>
    <mergeCell ref="I38:I39"/>
    <mergeCell ref="A39:D39"/>
    <mergeCell ref="A42:I42"/>
    <mergeCell ref="A43:I43"/>
    <mergeCell ref="A44:I44"/>
  </mergeCells>
  <pageMargins left="0.147638" right="0.147638" top="0.206693" bottom="0.206693" header="0.0" footer="0.0"/>
  <pageSetup paperSize="9" orientation="portrait"/>
  <rowBreaks count="0" manualBreakCount="0">
    </rowBreaks>
</worksheet>
</file>