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<sst xmlns="http://schemas.openxmlformats.org/spreadsheetml/2006/main" count="80" uniqueCount="80">
  <si>
    <t xml:space="preserve"/>
  </si>
  <si>
    <t xml:space="preserve">FBY023</t>
  </si>
  <si>
    <t xml:space="preserve">m²</t>
  </si>
  <si>
    <t xml:space="preserve">Tabique de placas de yeso laminado, de altas prestaciones acústicas. Sistema "KNAUF".</t>
  </si>
  <si>
    <r>
      <rPr>
        <sz val="8.25"/>
        <color rgb="FF000000"/>
        <rFont val="Arial"/>
        <family val="2"/>
      </rPr>
      <t xml:space="preserve">Tabique sencillo W111.es Silentboard "KNAUF" (12,5+50+12,5)/417 (50) LM - (2 Silentboard (DFR) BV), de altas prestaciones acústicas, de 75 mm de espesor total, con nivel de calidad del acabado Q2, formado por una estructura simple de perfiles de chapa de acero galvanizado de 50 mm de anchura, a base de montantes (elementos verticales) separados 417 mm entre sí, con disposición normal "N" y canales (elementos horizontales), a la que se atornillan dos placas en total (una placa tipo Silentboard (DFR) BV en cada cara, de 12,5 mm de espesor cada placa); aislamiento acústico mediante panel semirrígido de lana mineral, espesor 45 mm, según UNE-EN 13162, en el alma. Incluso banda acústica de dilatación autoadhesiva "KNAUF"; tornillería para la fijación de las placas; cinta de papel con refuerzo metálico "KNAUF" y pasta de juntas Jointfiller 24H "KNAUF", cinta microperforada de papel "KNAUF".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</si>
  <si>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</si>
  <si>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</si>
  <si>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</si>
  <si>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</si>
  <si>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</si>
  <si>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</si>
  <si>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</si>
  <si>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mt12pck020b</t>
  </si>
  <si>
    <t xml:space="preserve">m</t>
  </si>
  <si>
    <t xml:space="preserve">Banda acústica de dilatación, autoadhesiva, de espuma de poliuretano de celdas cerradas "KNAUF", de 3,2 mm de espesor y 50 mm de anchura, resistencia térmica 0,10 m²K/W, conductividad térmica 0,032 W/(mK).</t>
  </si>
  <si>
    <t xml:space="preserve">mt12pfk020h</t>
  </si>
  <si>
    <t xml:space="preserve">m</t>
  </si>
  <si>
    <t xml:space="preserve">Canal 50/40 "KNAUF" de acero galvanizado, según UNE-EN 14195.</t>
  </si>
  <si>
    <t xml:space="preserve">mt12pfk010h</t>
  </si>
  <si>
    <t xml:space="preserve">m</t>
  </si>
  <si>
    <t xml:space="preserve">Montante 50/50 "KNAUF" de acero galvanizado, según UNE-EN 14195.</t>
  </si>
  <si>
    <t xml:space="preserve">mt16lra060b</t>
  </si>
  <si>
    <t xml:space="preserve">m²</t>
  </si>
  <si>
    <t xml:space="preserve">Panel semirrígido de lana mineral, espesor 45 mm, según UNE-EN 13162, Euroclase A1 de reacción al fuego según UNE-EN 13501-1 y factor de resistencia a la difusión del vapor de agua 1.</t>
  </si>
  <si>
    <t xml:space="preserve">mt12ppk010la</t>
  </si>
  <si>
    <t xml:space="preserve">m²</t>
  </si>
  <si>
    <t xml:space="preserve">Placa de yeso laminado DFR / UNE-EN 520 - 625 / longitud / 12,5 / con los bordes longitudinales semirredondeados afinados, Silentboard BV "KNAUF"; Euroclase A2-s1, d0 de reacción al fuego, según UNE-EN 13501-1.</t>
  </si>
  <si>
    <t xml:space="preserve">mt12ptk040a</t>
  </si>
  <si>
    <t xml:space="preserve">Ud</t>
  </si>
  <si>
    <t xml:space="preserve">Tornillo autoperforante Diamant XTN "KNAUF" 3,9x23.</t>
  </si>
  <si>
    <t xml:space="preserve">mt12psg220</t>
  </si>
  <si>
    <t xml:space="preserve">Ud</t>
  </si>
  <si>
    <t xml:space="preserve">Fijación compuesta por taco y tornillo 5x27.</t>
  </si>
  <si>
    <t xml:space="preserve">mt12pik010e</t>
  </si>
  <si>
    <t xml:space="preserve">kg</t>
  </si>
  <si>
    <t xml:space="preserve">Pasta de juntas Jointfiller 24H "KNAUF", Euroclase A2-s1, d0 de reacción al fuego, según UNE-EN 13501-1, rango de temperatura de trabajo de 5 a 30°C, para aplicación manual con cinta de juntas, según UNE-EN 13963.</t>
  </si>
  <si>
    <t xml:space="preserve">mt12pck010a</t>
  </si>
  <si>
    <t xml:space="preserve">m</t>
  </si>
  <si>
    <t xml:space="preserve">Cinta microperforada de papel "KNAUF" de 50 mm de anchura, según UNE-EN 13963.</t>
  </si>
  <si>
    <t xml:space="preserve">mt12pck010d</t>
  </si>
  <si>
    <t xml:space="preserve">m</t>
  </si>
  <si>
    <t xml:space="preserve">Cinta de papel con refuerzo metálico "KNAUF" de 52 mm de anchura, según UNE-EN 14353.</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</si>
  <si>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</si>
  <si>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</si>
  <si>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</si>
  <si>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</si>
  <si>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</si>
  <si>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</si>
  <si>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</si>
  <si>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</si>
  <si>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</si>
  <si>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</si>
  <si>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</si>
  <si>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</si>
  <si>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4,27€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</si>
  <si>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</si>
  <si>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</si>
  <si>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</si>
  <si>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</si>
  <si>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</si>
  <si>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</si>
  <si>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</si>
  <si>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</si>
  <si>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</si>
  <si>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13162:2012+A1:2015</t>
  </si>
  <si>
    <t xml:space="preserve">1/3/4</t>
  </si>
  <si>
    <t xml:space="preserve">Productos aislantes térmicos para aplicaciones en la edificación. Productos manufacturados de lana mineral (MW). Especificación.</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</si>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</sst>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1.53" customWidth="1"/>
    <col min="4" max="4" width="6.12" customWidth="1"/>
    <col min="5" max="5" width="72.08"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1.2</v>
      </c>
      <c r="H10" s="11"/>
      <c r="I10" s="12">
        <v>0.25</v>
      </c>
      <c r="J10" s="12">
        <f ca="1">ROUND(INDIRECT(ADDRESS(ROW()+(0), COLUMN()+(-3), 1))*INDIRECT(ADDRESS(ROW()+(0), COLUMN()+(-1), 1)), 2)</f>
        <v>0.3</v>
      </c>
    </row>
    <row r="11" spans="1:10" ht="13.50" thickBot="1" customHeight="1">
      <c r="A11" s="1" t="s">
        <v>15</v>
      </c>
      <c r="B11" s="1"/>
      <c r="C11" s="10" t="s">
        <v>16</v>
      </c>
      <c r="D11" s="10"/>
      <c r="E11" s="1" t="s">
        <v>17</v>
      </c>
      <c r="F11" s="1"/>
      <c r="G11" s="11">
        <v>0.7</v>
      </c>
      <c r="H11" s="11"/>
      <c r="I11" s="12">
        <v>2.34</v>
      </c>
      <c r="J11" s="12">
        <f ca="1">ROUND(INDIRECT(ADDRESS(ROW()+(0), COLUMN()+(-3), 1))*INDIRECT(ADDRESS(ROW()+(0), COLUMN()+(-1), 1)), 2)</f>
        <v>1.64</v>
      </c>
    </row>
    <row r="12" spans="1:10" ht="13.50" thickBot="1" customHeight="1">
      <c r="A12" s="1" t="s">
        <v>18</v>
      </c>
      <c r="B12" s="1"/>
      <c r="C12" s="10" t="s">
        <v>19</v>
      </c>
      <c r="D12" s="10"/>
      <c r="E12" s="1" t="s">
        <v>20</v>
      </c>
      <c r="F12" s="1"/>
      <c r="G12" s="11">
        <v>2.75</v>
      </c>
      <c r="H12" s="11"/>
      <c r="I12" s="12">
        <v>2.68</v>
      </c>
      <c r="J12" s="12">
        <f ca="1">ROUND(INDIRECT(ADDRESS(ROW()+(0), COLUMN()+(-3), 1))*INDIRECT(ADDRESS(ROW()+(0), COLUMN()+(-1), 1)), 2)</f>
        <v>7.37</v>
      </c>
    </row>
    <row r="13" spans="1:10" ht="34.50" thickBot="1" customHeight="1">
      <c r="A13" s="1" t="s">
        <v>21</v>
      </c>
      <c r="B13" s="1"/>
      <c r="C13" s="10" t="s">
        <v>22</v>
      </c>
      <c r="D13" s="10"/>
      <c r="E13" s="1" t="s">
        <v>23</v>
      </c>
      <c r="F13" s="1"/>
      <c r="G13" s="11">
        <v>1.05</v>
      </c>
      <c r="H13" s="11"/>
      <c r="I13" s="12">
        <v>5.74</v>
      </c>
      <c r="J13" s="12">
        <f ca="1">ROUND(INDIRECT(ADDRESS(ROW()+(0), COLUMN()+(-3), 1))*INDIRECT(ADDRESS(ROW()+(0), COLUMN()+(-1), 1)), 2)</f>
        <v>6.03</v>
      </c>
    </row>
    <row r="14" spans="1:10" ht="34.50" thickBot="1" customHeight="1">
      <c r="A14" s="1" t="s">
        <v>24</v>
      </c>
      <c r="B14" s="1"/>
      <c r="C14" s="10" t="s">
        <v>25</v>
      </c>
      <c r="D14" s="10"/>
      <c r="E14" s="1" t="s">
        <v>26</v>
      </c>
      <c r="F14" s="1"/>
      <c r="G14" s="11">
        <v>2.1</v>
      </c>
      <c r="H14" s="11"/>
      <c r="I14" s="12">
        <v>22.79</v>
      </c>
      <c r="J14" s="12">
        <f ca="1">ROUND(INDIRECT(ADDRESS(ROW()+(0), COLUMN()+(-3), 1))*INDIRECT(ADDRESS(ROW()+(0), COLUMN()+(-1), 1)), 2)</f>
        <v>47.86</v>
      </c>
    </row>
    <row r="15" spans="1:10" ht="13.50" thickBot="1" customHeight="1">
      <c r="A15" s="1" t="s">
        <v>27</v>
      </c>
      <c r="B15" s="1"/>
      <c r="C15" s="10" t="s">
        <v>28</v>
      </c>
      <c r="D15" s="10"/>
      <c r="E15" s="1" t="s">
        <v>29</v>
      </c>
      <c r="F15" s="1"/>
      <c r="G15" s="11">
        <v>38</v>
      </c>
      <c r="H15" s="11"/>
      <c r="I15" s="12">
        <v>0.02</v>
      </c>
      <c r="J15" s="12">
        <f ca="1">ROUND(INDIRECT(ADDRESS(ROW()+(0), COLUMN()+(-3), 1))*INDIRECT(ADDRESS(ROW()+(0), COLUMN()+(-1), 1)), 2)</f>
        <v>0.76</v>
      </c>
    </row>
    <row r="16" spans="1:10" ht="13.50" thickBot="1" customHeight="1">
      <c r="A16" s="1" t="s">
        <v>30</v>
      </c>
      <c r="B16" s="1"/>
      <c r="C16" s="10" t="s">
        <v>31</v>
      </c>
      <c r="D16" s="10"/>
      <c r="E16" s="1" t="s">
        <v>32</v>
      </c>
      <c r="F16" s="1"/>
      <c r="G16" s="11">
        <v>1.6</v>
      </c>
      <c r="H16" s="11"/>
      <c r="I16" s="12">
        <v>0.06</v>
      </c>
      <c r="J16" s="12">
        <f ca="1">ROUND(INDIRECT(ADDRESS(ROW()+(0), COLUMN()+(-3), 1))*INDIRECT(ADDRESS(ROW()+(0), COLUMN()+(-1), 1)), 2)</f>
        <v>0.1</v>
      </c>
    </row>
    <row r="17" spans="1:10" ht="34.50" thickBot="1" customHeight="1">
      <c r="A17" s="1" t="s">
        <v>33</v>
      </c>
      <c r="B17" s="1"/>
      <c r="C17" s="10" t="s">
        <v>34</v>
      </c>
      <c r="D17" s="10"/>
      <c r="E17" s="1" t="s">
        <v>35</v>
      </c>
      <c r="F17" s="1"/>
      <c r="G17" s="11">
        <v>1.212</v>
      </c>
      <c r="H17" s="11"/>
      <c r="I17" s="12">
        <v>0.93</v>
      </c>
      <c r="J17" s="12">
        <f ca="1">ROUND(INDIRECT(ADDRESS(ROW()+(0), COLUMN()+(-3), 1))*INDIRECT(ADDRESS(ROW()+(0), COLUMN()+(-1), 1)), 2)</f>
        <v>1.13</v>
      </c>
    </row>
    <row r="18" spans="1:10" ht="13.50" thickBot="1" customHeight="1">
      <c r="A18" s="1" t="s">
        <v>36</v>
      </c>
      <c r="B18" s="1"/>
      <c r="C18" s="10" t="s">
        <v>37</v>
      </c>
      <c r="D18" s="10"/>
      <c r="E18" s="1" t="s">
        <v>38</v>
      </c>
      <c r="F18" s="1"/>
      <c r="G18" s="11">
        <v>3.2</v>
      </c>
      <c r="H18" s="11"/>
      <c r="I18" s="12">
        <v>0.04</v>
      </c>
      <c r="J18" s="12">
        <f ca="1">ROUND(INDIRECT(ADDRESS(ROW()+(0), COLUMN()+(-3), 1))*INDIRECT(ADDRESS(ROW()+(0), COLUMN()+(-1), 1)), 2)</f>
        <v>0.13</v>
      </c>
    </row>
    <row r="19" spans="1:10" ht="24.00" thickBot="1" customHeight="1">
      <c r="A19" s="1" t="s">
        <v>39</v>
      </c>
      <c r="B19" s="1"/>
      <c r="C19" s="10" t="s">
        <v>40</v>
      </c>
      <c r="D19" s="10"/>
      <c r="E19" s="1" t="s">
        <v>41</v>
      </c>
      <c r="F19" s="1"/>
      <c r="G19" s="13">
        <v>0.3</v>
      </c>
      <c r="H19" s="13"/>
      <c r="I19" s="14">
        <v>0.42</v>
      </c>
      <c r="J19" s="14">
        <f ca="1">ROUND(INDIRECT(ADDRESS(ROW()+(0), COLUMN()+(-3), 1))*INDIRECT(ADDRESS(ROW()+(0), COLUMN()+(-1), 1)), 2)</f>
        <v>0.13</v>
      </c>
    </row>
    <row r="20" spans="1:10" ht="13.50" thickBot="1" customHeight="1">
      <c r="A20" s="15"/>
      <c r="B20" s="15"/>
      <c r="C20" s="15"/>
      <c r="D20" s="15"/>
      <c r="E20" s="15"/>
      <c r="F20" s="15"/>
      <c r="G20" s="9" t="s">
        <v>42</v>
      </c>
      <c r="H20" s="9"/>
      <c r="I20" s="9"/>
      <c r="J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65.45</v>
      </c>
    </row>
    <row r="21" spans="1:10" ht="13.50" thickBot="1" customHeight="1">
      <c r="A21" s="15">
        <v>2</v>
      </c>
      <c r="B21" s="15"/>
      <c r="C21" s="15"/>
      <c r="D21" s="15"/>
      <c r="E21" s="18" t="s">
        <v>43</v>
      </c>
      <c r="F21" s="18"/>
      <c r="G21" s="18"/>
      <c r="H21" s="18"/>
      <c r="I21" s="15"/>
      <c r="J21" s="15"/>
    </row>
    <row r="22" spans="1:10" ht="13.50" thickBot="1" customHeight="1">
      <c r="A22" s="1" t="s">
        <v>44</v>
      </c>
      <c r="B22" s="1"/>
      <c r="C22" s="10" t="s">
        <v>45</v>
      </c>
      <c r="D22" s="10"/>
      <c r="E22" s="1" t="s">
        <v>46</v>
      </c>
      <c r="F22" s="1"/>
      <c r="G22" s="11">
        <v>0.406</v>
      </c>
      <c r="H22" s="11"/>
      <c r="I22" s="12">
        <v>23.16</v>
      </c>
      <c r="J22" s="12">
        <f ca="1">ROUND(INDIRECT(ADDRESS(ROW()+(0), COLUMN()+(-3), 1))*INDIRECT(ADDRESS(ROW()+(0), COLUMN()+(-1), 1)), 2)</f>
        <v>9.4</v>
      </c>
    </row>
    <row r="23" spans="1:10" ht="13.50" thickBot="1" customHeight="1">
      <c r="A23" s="1" t="s">
        <v>47</v>
      </c>
      <c r="B23" s="1"/>
      <c r="C23" s="10" t="s">
        <v>48</v>
      </c>
      <c r="D23" s="10"/>
      <c r="E23" s="1" t="s">
        <v>49</v>
      </c>
      <c r="F23" s="1"/>
      <c r="G23" s="13">
        <v>0.406</v>
      </c>
      <c r="H23" s="13"/>
      <c r="I23" s="14">
        <v>21.78</v>
      </c>
      <c r="J23" s="14">
        <f ca="1">ROUND(INDIRECT(ADDRESS(ROW()+(0), COLUMN()+(-3), 1))*INDIRECT(ADDRESS(ROW()+(0), COLUMN()+(-1), 1)), 2)</f>
        <v>8.84</v>
      </c>
    </row>
    <row r="24" spans="1:10" ht="13.50" thickBot="1" customHeight="1">
      <c r="A24" s="15"/>
      <c r="B24" s="15"/>
      <c r="C24" s="15"/>
      <c r="D24" s="15"/>
      <c r="E24" s="15"/>
      <c r="F24" s="15"/>
      <c r="G24" s="9" t="s">
        <v>50</v>
      </c>
      <c r="H24" s="9"/>
      <c r="I24" s="9"/>
      <c r="J24" s="17">
        <f ca="1">ROUND(SUM(INDIRECT(ADDRESS(ROW()+(-1), COLUMN()+(0), 1)),INDIRECT(ADDRESS(ROW()+(-2), COLUMN()+(0), 1))), 2)</f>
        <v>18.24</v>
      </c>
    </row>
    <row r="25" spans="1:10" ht="13.50" thickBot="1" customHeight="1">
      <c r="A25" s="15">
        <v>3</v>
      </c>
      <c r="B25" s="15"/>
      <c r="C25" s="15"/>
      <c r="D25" s="15"/>
      <c r="E25" s="18" t="s">
        <v>51</v>
      </c>
      <c r="F25" s="18"/>
      <c r="G25" s="18"/>
      <c r="H25" s="18"/>
      <c r="I25" s="15"/>
      <c r="J25" s="15"/>
    </row>
    <row r="26" spans="1:10" ht="13.50" thickBot="1" customHeight="1">
      <c r="A26" s="19"/>
      <c r="B26" s="19"/>
      <c r="C26" s="20" t="s">
        <v>52</v>
      </c>
      <c r="D26" s="20"/>
      <c r="E26" s="19" t="s">
        <v>53</v>
      </c>
      <c r="F26" s="19"/>
      <c r="G26" s="13">
        <v>2</v>
      </c>
      <c r="H26" s="13"/>
      <c r="I26" s="14">
        <f ca="1">ROUND(SUM(INDIRECT(ADDRESS(ROW()+(-2), COLUMN()+(1), 1)),INDIRECT(ADDRESS(ROW()+(-6), COLUMN()+(1), 1))), 2)</f>
        <v>83.69</v>
      </c>
      <c r="J26" s="14">
        <f ca="1">ROUND(INDIRECT(ADDRESS(ROW()+(0), COLUMN()+(-3), 1))*INDIRECT(ADDRESS(ROW()+(0), COLUMN()+(-1), 1))/100, 2)</f>
        <v>1.67</v>
      </c>
    </row>
    <row r="27" spans="1:10" ht="13.50" thickBot="1" customHeight="1">
      <c r="A27" s="21" t="s">
        <v>54</v>
      </c>
      <c r="B27" s="21"/>
      <c r="C27" s="22"/>
      <c r="D27" s="22"/>
      <c r="E27" s="23"/>
      <c r="F27" s="23"/>
      <c r="G27" s="24" t="s">
        <v>55</v>
      </c>
      <c r="H27" s="24"/>
      <c r="I27" s="25"/>
      <c r="J27" s="26">
        <f ca="1">ROUND(SUM(INDIRECT(ADDRESS(ROW()+(-1), COLUMN()+(0), 1)),INDIRECT(ADDRESS(ROW()+(-3), COLUMN()+(0), 1)),INDIRECT(ADDRESS(ROW()+(-7), COLUMN()+(0), 1))), 2)</f>
        <v>85.36</v>
      </c>
    </row>
    <row r="30" spans="1:10" ht="13.50" thickBot="1" customHeight="1">
      <c r="A30" s="27" t="s">
        <v>56</v>
      </c>
      <c r="B30" s="27"/>
      <c r="C30" s="27"/>
      <c r="D30" s="27"/>
      <c r="E30" s="27"/>
      <c r="F30" s="27" t="s">
        <v>57</v>
      </c>
      <c r="G30" s="27"/>
      <c r="H30" s="27" t="s">
        <v>58</v>
      </c>
      <c r="I30" s="27"/>
      <c r="J30" s="27" t="s">
        <v>59</v>
      </c>
    </row>
    <row r="31" spans="1:10" ht="13.50" thickBot="1" customHeight="1">
      <c r="A31" s="28" t="s">
        <v>60</v>
      </c>
      <c r="B31" s="28"/>
      <c r="C31" s="28"/>
      <c r="D31" s="28"/>
      <c r="E31" s="28"/>
      <c r="F31" s="29">
        <v>112006</v>
      </c>
      <c r="G31" s="29"/>
      <c r="H31" s="29">
        <v>112007</v>
      </c>
      <c r="I31" s="29"/>
      <c r="J31" s="29" t="s">
        <v>61</v>
      </c>
    </row>
    <row r="32" spans="1:10" ht="24.00" thickBot="1" customHeight="1">
      <c r="A32" s="30" t="s">
        <v>62</v>
      </c>
      <c r="B32" s="30"/>
      <c r="C32" s="30"/>
      <c r="D32" s="30"/>
      <c r="E32" s="30"/>
      <c r="F32" s="31"/>
      <c r="G32" s="31"/>
      <c r="H32" s="31"/>
      <c r="I32" s="31"/>
      <c r="J32" s="31"/>
    </row>
    <row r="33" spans="1:10" ht="13.50" thickBot="1" customHeight="1">
      <c r="A33" s="32" t="s">
        <v>63</v>
      </c>
      <c r="B33" s="32"/>
      <c r="C33" s="32"/>
      <c r="D33" s="32"/>
      <c r="E33" s="32"/>
      <c r="F33" s="33">
        <v>112007</v>
      </c>
      <c r="G33" s="33"/>
      <c r="H33" s="33">
        <v>112007</v>
      </c>
      <c r="I33" s="33"/>
      <c r="J33" s="33"/>
    </row>
    <row r="34" spans="1:10" ht="13.50" thickBot="1" customHeight="1">
      <c r="A34" s="28" t="s">
        <v>64</v>
      </c>
      <c r="B34" s="28"/>
      <c r="C34" s="28"/>
      <c r="D34" s="28"/>
      <c r="E34" s="28"/>
      <c r="F34" s="29">
        <v>1.07202e+006</v>
      </c>
      <c r="G34" s="29"/>
      <c r="H34" s="29">
        <v>1.07202e+006</v>
      </c>
      <c r="I34" s="29"/>
      <c r="J34" s="29" t="s">
        <v>65</v>
      </c>
    </row>
    <row r="35" spans="1:10" ht="24.00" thickBot="1" customHeight="1">
      <c r="A35" s="32" t="s">
        <v>66</v>
      </c>
      <c r="B35" s="32"/>
      <c r="C35" s="32"/>
      <c r="D35" s="32"/>
      <c r="E35" s="32"/>
      <c r="F35" s="33"/>
      <c r="G35" s="33"/>
      <c r="H35" s="33"/>
      <c r="I35" s="33"/>
      <c r="J35" s="33"/>
    </row>
    <row r="36" spans="1:10" ht="13.50" thickBot="1" customHeight="1">
      <c r="A36" s="28" t="s">
        <v>67</v>
      </c>
      <c r="B36" s="28"/>
      <c r="C36" s="28"/>
      <c r="D36" s="28"/>
      <c r="E36" s="28"/>
      <c r="F36" s="29">
        <v>162010</v>
      </c>
      <c r="G36" s="29"/>
      <c r="H36" s="29">
        <v>1.12201e+006</v>
      </c>
      <c r="I36" s="29"/>
      <c r="J36" s="29" t="s">
        <v>68</v>
      </c>
    </row>
    <row r="37" spans="1:10" ht="13.50" thickBot="1" customHeight="1">
      <c r="A37" s="32" t="s">
        <v>69</v>
      </c>
      <c r="B37" s="32"/>
      <c r="C37" s="32"/>
      <c r="D37" s="32"/>
      <c r="E37" s="32"/>
      <c r="F37" s="33"/>
      <c r="G37" s="33"/>
      <c r="H37" s="33"/>
      <c r="I37" s="33"/>
      <c r="J37" s="33"/>
    </row>
    <row r="38" spans="1:10" ht="13.50" thickBot="1" customHeight="1">
      <c r="A38" s="28" t="s">
        <v>70</v>
      </c>
      <c r="B38" s="28"/>
      <c r="C38" s="28"/>
      <c r="D38" s="28"/>
      <c r="E38" s="28"/>
      <c r="F38" s="29">
        <v>132006</v>
      </c>
      <c r="G38" s="29"/>
      <c r="H38" s="29">
        <v>132007</v>
      </c>
      <c r="I38" s="29"/>
      <c r="J38" s="29" t="s">
        <v>71</v>
      </c>
    </row>
    <row r="39" spans="1:10" ht="13.50" thickBot="1" customHeight="1">
      <c r="A39" s="30" t="s">
        <v>72</v>
      </c>
      <c r="B39" s="30"/>
      <c r="C39" s="30"/>
      <c r="D39" s="30"/>
      <c r="E39" s="30"/>
      <c r="F39" s="31"/>
      <c r="G39" s="31"/>
      <c r="H39" s="31"/>
      <c r="I39" s="31"/>
      <c r="J39" s="31"/>
    </row>
    <row r="40" spans="1:10" ht="13.50" thickBot="1" customHeight="1">
      <c r="A40" s="32" t="s">
        <v>73</v>
      </c>
      <c r="B40" s="32"/>
      <c r="C40" s="32"/>
      <c r="D40" s="32"/>
      <c r="E40" s="32"/>
      <c r="F40" s="33">
        <v>112007</v>
      </c>
      <c r="G40" s="33"/>
      <c r="H40" s="33">
        <v>112007</v>
      </c>
      <c r="I40" s="33"/>
      <c r="J40" s="33"/>
    </row>
    <row r="41" spans="1:10" ht="13.50" thickBot="1" customHeight="1">
      <c r="A41" s="28" t="s">
        <v>74</v>
      </c>
      <c r="B41" s="28"/>
      <c r="C41" s="28"/>
      <c r="D41" s="28"/>
      <c r="E41" s="28"/>
      <c r="F41" s="29">
        <v>1.11201e+006</v>
      </c>
      <c r="G41" s="29"/>
      <c r="H41" s="29">
        <v>1.11201e+006</v>
      </c>
      <c r="I41" s="29"/>
      <c r="J41" s="29" t="s">
        <v>75</v>
      </c>
    </row>
    <row r="42" spans="1:10" ht="24.00" thickBot="1" customHeight="1">
      <c r="A42" s="32" t="s">
        <v>76</v>
      </c>
      <c r="B42" s="32"/>
      <c r="C42" s="32"/>
      <c r="D42" s="32"/>
      <c r="E42" s="32"/>
      <c r="F42" s="33"/>
      <c r="G42" s="33"/>
      <c r="H42" s="33"/>
      <c r="I42" s="33"/>
      <c r="J42" s="33"/>
    </row>
    <row r="45" spans="1:1" ht="33.75" thickBot="1" customHeight="1">
      <c r="A45" s="1" t="s">
        <v>77</v>
      </c>
      <c r="B45" s="1"/>
      <c r="C45" s="1"/>
      <c r="D45" s="1"/>
      <c r="E45" s="1"/>
      <c r="F45" s="1"/>
      <c r="G45" s="1"/>
      <c r="H45" s="1"/>
      <c r="I45" s="1"/>
      <c r="J45" s="1"/>
    </row>
    <row r="46" spans="1:1" ht="33.75" thickBot="1" customHeight="1">
      <c r="A46" s="1" t="s">
        <v>78</v>
      </c>
      <c r="B46" s="1"/>
      <c r="C46" s="1"/>
      <c r="D46" s="1"/>
      <c r="E46" s="1"/>
      <c r="F46" s="1"/>
      <c r="G46" s="1"/>
      <c r="H46" s="1"/>
      <c r="I46" s="1"/>
      <c r="J46" s="1"/>
    </row>
    <row r="47" spans="1:1" ht="33.75" thickBot="1" customHeight="1">
      <c r="A47" s="1" t="s">
        <v>79</v>
      </c>
      <c r="B47" s="1"/>
      <c r="C47" s="1"/>
      <c r="D47" s="1"/>
      <c r="E47" s="1"/>
      <c r="F47" s="1"/>
      <c r="G47" s="1"/>
      <c r="H47" s="1"/>
      <c r="I47" s="1"/>
      <c r="J47" s="1"/>
    </row>
  </sheetData>
  <mergeCells count="120">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I20"/>
    <mergeCell ref="A21:B21"/>
    <mergeCell ref="C21:D21"/>
    <mergeCell ref="E21:H21"/>
    <mergeCell ref="A22:B22"/>
    <mergeCell ref="C22:D22"/>
    <mergeCell ref="E22:F22"/>
    <mergeCell ref="G22:H22"/>
    <mergeCell ref="A23:B23"/>
    <mergeCell ref="C23:D23"/>
    <mergeCell ref="E23:F23"/>
    <mergeCell ref="G23:H23"/>
    <mergeCell ref="A24:B24"/>
    <mergeCell ref="C24:D24"/>
    <mergeCell ref="E24:F24"/>
    <mergeCell ref="G24:I24"/>
    <mergeCell ref="A25:B25"/>
    <mergeCell ref="C25:D25"/>
    <mergeCell ref="E25:H25"/>
    <mergeCell ref="A26:B26"/>
    <mergeCell ref="C26:D26"/>
    <mergeCell ref="E26:F26"/>
    <mergeCell ref="G26:H26"/>
    <mergeCell ref="A27:F27"/>
    <mergeCell ref="G27:I27"/>
    <mergeCell ref="A30:E30"/>
    <mergeCell ref="F30:G30"/>
    <mergeCell ref="H30:I30"/>
    <mergeCell ref="A31:E31"/>
    <mergeCell ref="F31:G31"/>
    <mergeCell ref="H31:I31"/>
    <mergeCell ref="J31:J33"/>
    <mergeCell ref="A32:E32"/>
    <mergeCell ref="F32:G32"/>
    <mergeCell ref="H32:I32"/>
    <mergeCell ref="A33:E33"/>
    <mergeCell ref="F33:G33"/>
    <mergeCell ref="H33:I33"/>
    <mergeCell ref="A34:E34"/>
    <mergeCell ref="F34:G35"/>
    <mergeCell ref="H34:I35"/>
    <mergeCell ref="J34:J35"/>
    <mergeCell ref="A35:E35"/>
    <mergeCell ref="A36:E36"/>
    <mergeCell ref="F36:G37"/>
    <mergeCell ref="H36:I37"/>
    <mergeCell ref="J36:J37"/>
    <mergeCell ref="A37:E37"/>
    <mergeCell ref="A38:E38"/>
    <mergeCell ref="F38:G38"/>
    <mergeCell ref="H38:I38"/>
    <mergeCell ref="J38:J40"/>
    <mergeCell ref="A39:E39"/>
    <mergeCell ref="F39:G39"/>
    <mergeCell ref="H39:I39"/>
    <mergeCell ref="A40:E40"/>
    <mergeCell ref="F40:G40"/>
    <mergeCell ref="H40:I40"/>
    <mergeCell ref="A41:E41"/>
    <mergeCell ref="F41:G42"/>
    <mergeCell ref="H41:I42"/>
    <mergeCell ref="J41:J42"/>
    <mergeCell ref="A42:E42"/>
    <mergeCell ref="A45:J45"/>
    <mergeCell ref="A46:J46"/>
    <mergeCell ref="A47:J47"/>
  </mergeCells>
  <pageMargins left="0.147638" right="0.147638" top="0.206693" bottom="0.206693" header="0.0" footer="0.0"/>
  <pageSetup paperSize="9" orientation="portrait"/>
  <rowBreaks count="0" manualBreakCount="0">
    </rowBreaks>
</worksheet>
</file>