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<sst xmlns="http://schemas.openxmlformats.org/spreadsheetml/2006/main" count="29" uniqueCount="29">
  <si>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</si>
  <si>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FDD275</t>
  </si>
  <si>
    <t xml:space="preserve">m</t>
  </si>
  <si>
    <t xml:space="preserve">Barandilla de hueco, de panel contralaminado de madera (CLT).</t>
  </si>
  <si>
    <r>
      <rPr>
        <sz val="8.25"/>
        <color rgb="FF000000"/>
        <rFont val="Arial"/>
        <family val="2"/>
      </rPr>
      <t xml:space="preserve">Barandilla de panel contralaminado de madera (CLT), de 90 cm de altura y 60 mm de espesor, formado por tres capas de tablas de madera, encoladas con adhesivo sin urea-formaldehído, con capas sucesivas perpendiculares entre sí y disposición transversal de las tablas en las capas exteriores, acabado superficial calidad vista para viviendas en ambas caras, de madera de abeto rojo (Picea abies), con tratamiento superficial hidrofugante, transparente, para hueco poligonal de forjado, fijada mecánicamente al soporte;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</si>
  <si>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</si>
  <si>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</si>
  <si>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</si>
  <si>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</si>
  <si>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</si>
  <si>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</si>
  <si>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</si>
  <si>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mt07ems140agmj</t>
  </si>
  <si>
    <t xml:space="preserve">m</t>
  </si>
  <si>
    <t xml:space="preserve">Barandilla de panel contralaminado de madera (CLT), de 90 cm de altura y 60 mm de espesor, formado por tres capas de tablas de madera, encoladas con adhesivo sin urea-formaldehído, con capas sucesivas perpendiculares entre sí y disposición transversal de las tablas en las capas exteriores, acabado superficial calidad vista para viviendas en ambas caras, de madera de abeto rojo (Picea abies),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 para hueco poligonal de forjado.</t>
  </si>
  <si>
    <t xml:space="preserve">mt07ems030</t>
  </si>
  <si>
    <t xml:space="preserve">Ud</t>
  </si>
  <si>
    <t xml:space="preserve">Repercusión, por m², de tratamiento superficial hidrofugante, transparente, aplicado en una cara del panel contralaminado de madera.</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</si>
  <si>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</si>
  <si>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</si>
  <si>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</si>
  <si>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mt07ems091</t>
  </si>
  <si>
    <t xml:space="preserve">Ud</t>
  </si>
  <si>
    <t xml:space="preserve">Elementos de fijación mecánica, para montaje de barandilla de escalera de panel contralaminado de madera (CLT).</t>
  </si>
  <si>
    <t xml:space="preserve">Subtotal materiales:</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</si>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</sst>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2.04" customWidth="1"/>
    <col min="4" max="4" width="7.65" customWidth="1"/>
    <col min="5" max="5" width="72.08" customWidth="1"/>
    <col min="6" max="6" width="13.26" customWidth="1"/>
    <col min="7" max="7" width="10.0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
      <c r="D10" s="10" t="s">
        <v>13</v>
      </c>
      <c r="E10" s="1" t="s">
        <v>14</v>
      </c>
      <c r="F10" s="11">
        <v>1</v>
      </c>
      <c r="G10" s="12">
        <v>226.66</v>
      </c>
      <c r="H10" s="12">
        <f ca="1">ROUND(INDIRECT(ADDRESS(ROW()+(0), COLUMN()+(-2), 1))*INDIRECT(ADDRESS(ROW()+(0), COLUMN()+(-1), 1)), 2)</f>
        <v>226.66</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66.00" thickBot="1" customHeight="1">
      <c r="A12" s="1" t="s">
        <v>18</v>
      </c>
      <c r="B12" s="1"/>
      <c r="C12" s="1"/>
      <c r="D12" s="10" t="s">
        <v>19</v>
      </c>
      <c r="E12" s="1" t="s">
        <v>20</v>
      </c>
      <c r="F12" s="11">
        <v>2</v>
      </c>
      <c r="G12" s="12">
        <v>2.1</v>
      </c>
      <c r="H12" s="12">
        <f ca="1">ROUND(INDIRECT(ADDRESS(ROW()+(0), COLUMN()+(-2), 1))*INDIRECT(ADDRESS(ROW()+(0), COLUMN()+(-1), 1)), 2)</f>
        <v>4.2</v>
      </c>
    </row>
    <row r="13" spans="1:8" ht="24.00" thickBot="1" customHeight="1">
      <c r="A13" s="1" t="s">
        <v>21</v>
      </c>
      <c r="B13" s="1"/>
      <c r="C13" s="1"/>
      <c r="D13" s="10" t="s">
        <v>22</v>
      </c>
      <c r="E13" s="1" t="s">
        <v>23</v>
      </c>
      <c r="F13" s="13">
        <v>2</v>
      </c>
      <c r="G13" s="14">
        <v>2.3</v>
      </c>
      <c r="H13" s="14">
        <f ca="1">ROUND(INDIRECT(ADDRESS(ROW()+(0), COLUMN()+(-2), 1))*INDIRECT(ADDRESS(ROW()+(0), COLUMN()+(-1), 1)), 2)</f>
        <v>4.6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240.26</v>
      </c>
    </row>
    <row r="15" spans="1:8" ht="13.50" thickBot="1" customHeight="1">
      <c r="A15" s="15">
        <v>2</v>
      </c>
      <c r="B15" s="15"/>
      <c r="C15" s="15"/>
      <c r="D15" s="15"/>
      <c r="E15" s="18" t="s">
        <v>25</v>
      </c>
      <c r="F15" s="18"/>
      <c r="G15" s="15"/>
      <c r="H15" s="15"/>
    </row>
    <row r="16" spans="1:8" ht="13.50" thickBot="1" customHeight="1">
      <c r="A16" s="19"/>
      <c r="B16" s="19"/>
      <c r="C16" s="19"/>
      <c r="D16" s="20" t="s">
        <v>26</v>
      </c>
      <c r="E16" s="19" t="s">
        <v>27</v>
      </c>
      <c r="F16" s="13">
        <v>2</v>
      </c>
      <c r="G16" s="14">
        <f ca="1">ROUND(SUM(INDIRECT(ADDRESS(ROW()+(-2), COLUMN()+(1), 1))), 2)</f>
        <v>240.26</v>
      </c>
      <c r="H16" s="14">
        <f ca="1">ROUND(INDIRECT(ADDRESS(ROW()+(0), COLUMN()+(-2), 1))*INDIRECT(ADDRESS(ROW()+(0), COLUMN()+(-1), 1))/100, 2)</f>
        <v>4.81</v>
      </c>
    </row>
    <row r="17" spans="1:8" ht="13.50" thickBot="1" customHeight="1">
      <c r="A17" s="8"/>
      <c r="B17" s="8"/>
      <c r="C17" s="8"/>
      <c r="D17" s="8"/>
      <c r="E17" s="8"/>
      <c r="F17" s="21" t="s">
        <v>28</v>
      </c>
      <c r="G17" s="21"/>
      <c r="H17" s="22">
        <f ca="1">ROUND(SUM(INDIRECT(ADDRESS(ROW()+(-1), COLUMN()+(0), 1)),INDIRECT(ADDRESS(ROW()+(-3), COLUMN()+(0), 1))), 2)</f>
        <v>245.07</v>
      </c>
    </row>
  </sheetData>
  <mergeCells count="17">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