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<sst xmlns="http://schemas.openxmlformats.org/spreadsheetml/2006/main" count="48" uniqueCount="48">
  <si>
    <t xml:space="preserve"/>
  </si>
  <si>
    <t xml:space="preserve">FNB001</t>
  </si>
  <si>
    <t xml:space="preserve">m</t>
  </si>
  <si>
    <t xml:space="preserve">Zuncho perimetral inferior en muro de carga de fábrica armada de bloque de tierra comprimida (BTC).</t>
  </si>
  <si>
    <r>
      <rPr>
        <sz val="8.25"/>
        <color rgb="FF000000"/>
        <rFont val="Arial"/>
        <family val="2"/>
      </rPr>
      <t xml:space="preserve">Zuncho perimetral inferior de 11,5 cm de espesor, de fábrica de ladrillo cerámico perforado (panal), para revestir, 24x11,5x9 cm, con juntas de 10 mm de espesor, recibida con mortero de cal aérea, arcilla y áridos seleccionados con granulometría de hasta 2 mm de diámetro, confeccionado en obra, y relleno de los huecos de las piezas con el mismo mortero. El precio no incluye la barrera anticapilaridad.</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</si>
  <si>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</si>
  <si>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</si>
  <si>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</si>
  <si>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</si>
  <si>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</si>
  <si>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</si>
  <si>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</si>
  <si>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mt04lpv010a</t>
  </si>
  <si>
    <t xml:space="preserve">Ud</t>
  </si>
  <si>
    <t xml:space="preserve">Ladrillo cerámico perforado (panal), para revestir, 24x11,5x9 cm, para uso en fábrica protegida (pieza P), densidad 780 kg/m³, según UNE-EN 771-1.</t>
  </si>
  <si>
    <t xml:space="preserve">mt08aaa010a</t>
  </si>
  <si>
    <t xml:space="preserve">m³</t>
  </si>
  <si>
    <t xml:space="preserve">Agua.</t>
  </si>
  <si>
    <t xml:space="preserve">mt09mie010b</t>
  </si>
  <si>
    <t xml:space="preserve">m³</t>
  </si>
  <si>
    <t xml:space="preserve">Mortero de cal aérea, arcilla y áridos seleccionados con granulometría de hasta 2 mm de diámetro, confeccionado en obra, suministrado en sacos Big Bag.</t>
  </si>
  <si>
    <t xml:space="preserve">Subtotal materiales:</t>
  </si>
  <si>
    <t xml:space="preserve">Mano de obra</t>
  </si>
  <si>
    <t xml:space="preserve">mo021</t>
  </si>
  <si>
    <t xml:space="preserve">h</t>
  </si>
  <si>
    <t xml:space="preserve">Oficial 1ª construcción en trabajos de albañilería.</t>
  </si>
  <si>
    <t xml:space="preserve">mo114</t>
  </si>
  <si>
    <t xml:space="preserve">h</t>
  </si>
  <si>
    <t xml:space="preserve">Peón ordinario construcción en trabajos de albañilería.</t>
  </si>
  <si>
    <t xml:space="preserve">Subtotal mano de obra:</t>
  </si>
  <si>
    <t xml:space="preserve">Costes directos complementarios</t>
  </si>
  <si>
    <t xml:space="preserve">%</t>
  </si>
  <si>
    <t xml:space="preserve">Costes directos complementarios</t>
  </si>
  <si>
    <t xml:space="preserve">Coste de mantenimiento decenal: 0,73€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</si>
  <si>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</si>
  <si>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</si>
  <si>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</si>
  <si>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</si>
  <si>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</si>
  <si>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</si>
  <si>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</si>
  <si>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</si>
  <si>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998-2:2016</t>
  </si>
  <si>
    <t xml:space="preserve">2+/4</t>
  </si>
  <si>
    <t xml:space="preserve">Especificaciones de los morteros para albañilería. Parte 2: Morteros para albañilería</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</si>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</sst>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02" customWidth="1"/>
    <col min="4" max="4" width="6.63" customWidth="1"/>
    <col min="5" max="5" width="72.42" customWidth="1"/>
    <col min="6" max="6" width="3.23" customWidth="1"/>
    <col min="7" max="7" width="9.52" customWidth="1"/>
    <col min="8" max="8" width="4.08" customWidth="1"/>
    <col min="9" max="9" width="10.37"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
      <c r="G10" s="11">
        <v>4.2</v>
      </c>
      <c r="H10" s="11"/>
      <c r="I10" s="12">
        <v>0.37</v>
      </c>
      <c r="J10" s="12">
        <f ca="1">ROUND(INDIRECT(ADDRESS(ROW()+(0), COLUMN()+(-3), 1))*INDIRECT(ADDRESS(ROW()+(0), COLUMN()+(-1), 1)), 2)</f>
        <v>1.55</v>
      </c>
    </row>
    <row r="11" spans="1:10" ht="13.50" thickBot="1" customHeight="1">
      <c r="A11" s="1" t="s">
        <v>15</v>
      </c>
      <c r="B11" s="1"/>
      <c r="C11" s="10" t="s">
        <v>16</v>
      </c>
      <c r="D11" s="10"/>
      <c r="E11" s="1" t="s">
        <v>17</v>
      </c>
      <c r="F11" s="1"/>
      <c r="G11" s="11">
        <v>0.004</v>
      </c>
      <c r="H11" s="11"/>
      <c r="I11" s="12">
        <v>1.5</v>
      </c>
      <c r="J11" s="12">
        <f ca="1">ROUND(INDIRECT(ADDRESS(ROW()+(0), COLUMN()+(-3), 1))*INDIRECT(ADDRESS(ROW()+(0), COLUMN()+(-1), 1)), 2)</f>
        <v>0.01</v>
      </c>
    </row>
    <row r="12" spans="1:10" ht="24.00" thickBot="1" customHeight="1">
      <c r="A12" s="1" t="s">
        <v>18</v>
      </c>
      <c r="B12" s="1"/>
      <c r="C12" s="10" t="s">
        <v>19</v>
      </c>
      <c r="D12" s="10"/>
      <c r="E12" s="1" t="s">
        <v>20</v>
      </c>
      <c r="F12" s="1"/>
      <c r="G12" s="13">
        <v>0.003</v>
      </c>
      <c r="H12" s="13"/>
      <c r="I12" s="14">
        <v>232.8</v>
      </c>
      <c r="J12" s="14">
        <f ca="1">ROUND(INDIRECT(ADDRESS(ROW()+(0), COLUMN()+(-3), 1))*INDIRECT(ADDRESS(ROW()+(0), COLUMN()+(-1), 1)), 2)</f>
        <v>0.7</v>
      </c>
    </row>
    <row r="13" spans="1:10" ht="13.50" thickBot="1" customHeight="1">
      <c r="A13" s="15"/>
      <c r="B13" s="15"/>
      <c r="C13" s="15"/>
      <c r="D13" s="15"/>
      <c r="E13" s="15"/>
      <c r="F13" s="15"/>
      <c r="G13" s="9" t="s">
        <v>21</v>
      </c>
      <c r="H13" s="9"/>
      <c r="I13" s="9"/>
      <c r="J13" s="17">
        <f ca="1">ROUND(SUM(INDIRECT(ADDRESS(ROW()+(-1), COLUMN()+(0), 1)),INDIRECT(ADDRESS(ROW()+(-2), COLUMN()+(0), 1)),INDIRECT(ADDRESS(ROW()+(-3), COLUMN()+(0), 1))), 2)</f>
        <v>2.26</v>
      </c>
    </row>
    <row r="14" spans="1:10" ht="13.50" thickBot="1" customHeight="1">
      <c r="A14" s="15">
        <v>2</v>
      </c>
      <c r="B14" s="15"/>
      <c r="C14" s="15"/>
      <c r="D14" s="15"/>
      <c r="E14" s="18" t="s">
        <v>22</v>
      </c>
      <c r="F14" s="18"/>
      <c r="G14" s="18"/>
      <c r="H14" s="18"/>
      <c r="I14" s="15"/>
      <c r="J14" s="15"/>
    </row>
    <row r="15" spans="1:10" ht="13.50" thickBot="1" customHeight="1">
      <c r="A15" s="1" t="s">
        <v>23</v>
      </c>
      <c r="B15" s="1"/>
      <c r="C15" s="10" t="s">
        <v>24</v>
      </c>
      <c r="D15" s="10"/>
      <c r="E15" s="1" t="s">
        <v>25</v>
      </c>
      <c r="F15" s="1"/>
      <c r="G15" s="11">
        <v>0.099</v>
      </c>
      <c r="H15" s="11"/>
      <c r="I15" s="12">
        <v>22.53</v>
      </c>
      <c r="J15" s="12">
        <f ca="1">ROUND(INDIRECT(ADDRESS(ROW()+(0), COLUMN()+(-3), 1))*INDIRECT(ADDRESS(ROW()+(0), COLUMN()+(-1), 1)), 2)</f>
        <v>2.23</v>
      </c>
    </row>
    <row r="16" spans="1:10" ht="13.50" thickBot="1" customHeight="1">
      <c r="A16" s="1" t="s">
        <v>26</v>
      </c>
      <c r="B16" s="1"/>
      <c r="C16" s="10" t="s">
        <v>27</v>
      </c>
      <c r="D16" s="10"/>
      <c r="E16" s="1" t="s">
        <v>28</v>
      </c>
      <c r="F16" s="1"/>
      <c r="G16" s="13">
        <v>0.099</v>
      </c>
      <c r="H16" s="13"/>
      <c r="I16" s="14">
        <v>21.19</v>
      </c>
      <c r="J16" s="14">
        <f ca="1">ROUND(INDIRECT(ADDRESS(ROW()+(0), COLUMN()+(-3), 1))*INDIRECT(ADDRESS(ROW()+(0), COLUMN()+(-1), 1)), 2)</f>
        <v>2.1</v>
      </c>
    </row>
    <row r="17" spans="1:10" ht="13.50" thickBot="1" customHeight="1">
      <c r="A17" s="15"/>
      <c r="B17" s="15"/>
      <c r="C17" s="15"/>
      <c r="D17" s="15"/>
      <c r="E17" s="15"/>
      <c r="F17" s="15"/>
      <c r="G17" s="9" t="s">
        <v>29</v>
      </c>
      <c r="H17" s="9"/>
      <c r="I17" s="9"/>
      <c r="J17" s="17">
        <f ca="1">ROUND(SUM(INDIRECT(ADDRESS(ROW()+(-1), COLUMN()+(0), 1)),INDIRECT(ADDRESS(ROW()+(-2), COLUMN()+(0), 1))), 2)</f>
        <v>4.33</v>
      </c>
    </row>
    <row r="18" spans="1:10" ht="13.50" thickBot="1" customHeight="1">
      <c r="A18" s="15">
        <v>3</v>
      </c>
      <c r="B18" s="15"/>
      <c r="C18" s="15"/>
      <c r="D18" s="15"/>
      <c r="E18" s="18" t="s">
        <v>30</v>
      </c>
      <c r="F18" s="18"/>
      <c r="G18" s="18"/>
      <c r="H18" s="18"/>
      <c r="I18" s="15"/>
      <c r="J18" s="15"/>
    </row>
    <row r="19" spans="1:10" ht="13.50" thickBot="1" customHeight="1">
      <c r="A19" s="19"/>
      <c r="B19" s="19"/>
      <c r="C19" s="20" t="s">
        <v>31</v>
      </c>
      <c r="D19" s="20"/>
      <c r="E19" s="19" t="s">
        <v>32</v>
      </c>
      <c r="F19" s="19"/>
      <c r="G19" s="13">
        <v>2</v>
      </c>
      <c r="H19" s="13"/>
      <c r="I19" s="14">
        <f ca="1">ROUND(SUM(INDIRECT(ADDRESS(ROW()+(-2), COLUMN()+(1), 1)),INDIRECT(ADDRESS(ROW()+(-6), COLUMN()+(1), 1))), 2)</f>
        <v>6.59</v>
      </c>
      <c r="J19" s="14">
        <f ca="1">ROUND(INDIRECT(ADDRESS(ROW()+(0), COLUMN()+(-3), 1))*INDIRECT(ADDRESS(ROW()+(0), COLUMN()+(-1), 1))/100, 2)</f>
        <v>0.13</v>
      </c>
    </row>
    <row r="20" spans="1:10" ht="13.50" thickBot="1" customHeight="1">
      <c r="A20" s="21" t="s">
        <v>33</v>
      </c>
      <c r="B20" s="21"/>
      <c r="C20" s="22"/>
      <c r="D20" s="22"/>
      <c r="E20" s="23"/>
      <c r="F20" s="23"/>
      <c r="G20" s="24" t="s">
        <v>34</v>
      </c>
      <c r="H20" s="24"/>
      <c r="I20" s="25"/>
      <c r="J20" s="26">
        <f ca="1">ROUND(SUM(INDIRECT(ADDRESS(ROW()+(-1), COLUMN()+(0), 1)),INDIRECT(ADDRESS(ROW()+(-3), COLUMN()+(0), 1)),INDIRECT(ADDRESS(ROW()+(-7), COLUMN()+(0), 1))), 2)</f>
        <v>6.72</v>
      </c>
    </row>
    <row r="23" spans="1:10" ht="13.50" thickBot="1" customHeight="1">
      <c r="A23" s="27" t="s">
        <v>35</v>
      </c>
      <c r="B23" s="27"/>
      <c r="C23" s="27"/>
      <c r="D23" s="27"/>
      <c r="E23" s="27"/>
      <c r="F23" s="27" t="s">
        <v>36</v>
      </c>
      <c r="G23" s="27"/>
      <c r="H23" s="27" t="s">
        <v>37</v>
      </c>
      <c r="I23" s="27"/>
      <c r="J23" s="27" t="s">
        <v>38</v>
      </c>
    </row>
    <row r="24" spans="1:10" ht="13.50" thickBot="1" customHeight="1">
      <c r="A24" s="28" t="s">
        <v>39</v>
      </c>
      <c r="B24" s="28"/>
      <c r="C24" s="28"/>
      <c r="D24" s="28"/>
      <c r="E24" s="28"/>
      <c r="F24" s="29">
        <v>1.06202e+006</v>
      </c>
      <c r="G24" s="29"/>
      <c r="H24" s="29">
        <v>1.06202e+006</v>
      </c>
      <c r="I24" s="29"/>
      <c r="J24" s="29" t="s">
        <v>40</v>
      </c>
    </row>
    <row r="25" spans="1:10" ht="13.50" thickBot="1" customHeight="1">
      <c r="A25" s="30" t="s">
        <v>41</v>
      </c>
      <c r="B25" s="30"/>
      <c r="C25" s="30"/>
      <c r="D25" s="30"/>
      <c r="E25" s="30"/>
      <c r="F25" s="31"/>
      <c r="G25" s="31"/>
      <c r="H25" s="31"/>
      <c r="I25" s="31"/>
      <c r="J25" s="31"/>
    </row>
    <row r="26" spans="1:10" ht="13.50" thickBot="1" customHeight="1">
      <c r="A26" s="28" t="s">
        <v>42</v>
      </c>
      <c r="B26" s="28"/>
      <c r="C26" s="28"/>
      <c r="D26" s="28"/>
      <c r="E26" s="28"/>
      <c r="F26" s="29">
        <v>1.18202e+006</v>
      </c>
      <c r="G26" s="29"/>
      <c r="H26" s="29">
        <v>1.18202e+006</v>
      </c>
      <c r="I26" s="29"/>
      <c r="J26" s="29" t="s">
        <v>43</v>
      </c>
    </row>
    <row r="27" spans="1:10" ht="13.50" thickBot="1" customHeight="1">
      <c r="A27" s="30" t="s">
        <v>44</v>
      </c>
      <c r="B27" s="30"/>
      <c r="C27" s="30"/>
      <c r="D27" s="30"/>
      <c r="E27" s="30"/>
      <c r="F27" s="31"/>
      <c r="G27" s="31"/>
      <c r="H27" s="31"/>
      <c r="I27" s="31"/>
      <c r="J27" s="3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row r="32" spans="1:1" ht="33.75" thickBot="1" customHeight="1">
      <c r="A32" s="1" t="s">
        <v>47</v>
      </c>
      <c r="B32" s="1"/>
      <c r="C32" s="1"/>
      <c r="D32" s="1"/>
      <c r="E32" s="1"/>
      <c r="F32" s="1"/>
      <c r="G32" s="1"/>
      <c r="H32" s="1"/>
      <c r="I32" s="1"/>
      <c r="J32" s="1"/>
    </row>
  </sheetData>
  <mergeCells count="67">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I13"/>
    <mergeCell ref="A14:B14"/>
    <mergeCell ref="C14:D14"/>
    <mergeCell ref="E14:H14"/>
    <mergeCell ref="A15:B15"/>
    <mergeCell ref="C15:D15"/>
    <mergeCell ref="E15:F15"/>
    <mergeCell ref="G15:H15"/>
    <mergeCell ref="A16:B16"/>
    <mergeCell ref="C16:D16"/>
    <mergeCell ref="E16:F16"/>
    <mergeCell ref="G16:H16"/>
    <mergeCell ref="A17:B17"/>
    <mergeCell ref="C17:D17"/>
    <mergeCell ref="E17:F17"/>
    <mergeCell ref="G17:I17"/>
    <mergeCell ref="A18:B18"/>
    <mergeCell ref="C18:D18"/>
    <mergeCell ref="E18:H18"/>
    <mergeCell ref="A19:B19"/>
    <mergeCell ref="C19:D19"/>
    <mergeCell ref="E19:F19"/>
    <mergeCell ref="G19:H19"/>
    <mergeCell ref="A20:F20"/>
    <mergeCell ref="G20:I20"/>
    <mergeCell ref="A23:E23"/>
    <mergeCell ref="F23:G23"/>
    <mergeCell ref="H23:I23"/>
    <mergeCell ref="A24:E24"/>
    <mergeCell ref="F24:G25"/>
    <mergeCell ref="H24:I25"/>
    <mergeCell ref="J24:J25"/>
    <mergeCell ref="A25:E25"/>
    <mergeCell ref="A26:E26"/>
    <mergeCell ref="F26:G27"/>
    <mergeCell ref="H26:I27"/>
    <mergeCell ref="J26:J27"/>
    <mergeCell ref="A27:E27"/>
    <mergeCell ref="A30:J30"/>
    <mergeCell ref="A31:J31"/>
    <mergeCell ref="A32:J32"/>
  </mergeCells>
  <pageMargins left="0.147638" right="0.147638" top="0.206693" bottom="0.206693" header="0.0" footer="0.0"/>
  <pageSetup paperSize="9" orientation="portrait"/>
  <rowBreaks count="0" manualBreakCount="0">
    </rowBreaks>
</worksheet>
</file>