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<sst xmlns="http://schemas.openxmlformats.org/spreadsheetml/2006/main" count="26" uniqueCount="26">
  <si>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</si>
  <si>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FOM020</t>
  </si>
  <si>
    <t xml:space="preserve">Ud</t>
  </si>
  <si>
    <t xml:space="preserve">Puerta interior para mampara modular.</t>
  </si>
  <si>
    <r>
      <rPr>
        <sz val="8.25"/>
        <color rgb="FF000000"/>
        <rFont val="Arial"/>
        <family val="2"/>
      </rPr>
      <t xml:space="preserve">Puerta interior de vidrio templado translúcido de 10 mm de espesor, de 2100x800 mm, perfiles verticales de aluminio con tapajuntas para ocultar el solape con la estructura de la mampara contigua; para mampara modular.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</si>
  <si>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</si>
  <si>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</si>
  <si>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</si>
  <si>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</si>
  <si>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</si>
  <si>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</si>
  <si>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</si>
  <si>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mt26mmd015d</t>
  </si>
  <si>
    <t xml:space="preserve">Ud</t>
  </si>
  <si>
    <t xml:space="preserve">Puerta interior de vidrio templado translúcido de 10 mm de espesor, de 2100x800 mm, perfiles verticales de aluminio con tapajuntas para ocultar el solape con la estructura de la mampara contigua, fijo superior de vidrio laminar de seguridad 5+5, perfiles superiores vistos de aluminio anodizado o lacado estándar; con bisagras y cerradura con maneta.</t>
  </si>
  <si>
    <t xml:space="preserve">Subtotal materiales:</t>
  </si>
  <si>
    <t xml:space="preserve">Mano de obra</t>
  </si>
  <si>
    <t xml:space="preserve">mo011</t>
  </si>
  <si>
    <t xml:space="preserve">h</t>
  </si>
  <si>
    <t xml:space="preserve">Oficial 1ª montador.</t>
  </si>
  <si>
    <t xml:space="preserve">Subtotal mano de obra:</t>
  </si>
  <si>
    <t xml:space="preserve">Costes directos complementarios</t>
  </si>
  <si>
    <t xml:space="preserve">%</t>
  </si>
  <si>
    <t xml:space="preserve">Costes directos complementarios</t>
  </si>
  <si>
    <t xml:space="preserve">Coste de mantenimiento decenal: 53,61€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</si>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</sst>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1037.5</v>
      </c>
      <c r="H10" s="14">
        <f ca="1">ROUND(INDIRECT(ADDRESS(ROW()+(0), COLUMN()+(-2), 1))*INDIRECT(ADDRESS(ROW()+(0), COLUMN()+(-1), 1)), 2)</f>
        <v>1037.5</v>
      </c>
    </row>
    <row r="11" spans="1:8" ht="13.50" thickBot="1" customHeight="1">
      <c r="A11" s="15"/>
      <c r="B11" s="15"/>
      <c r="C11" s="15"/>
      <c r="D11" s="15"/>
      <c r="E11" s="15"/>
      <c r="F11" s="9" t="s">
        <v>15</v>
      </c>
      <c r="G11" s="9"/>
      <c r="H11" s="17">
        <f ca="1">ROUND(SUM(INDIRECT(ADDRESS(ROW()+(-1), COLUMN()+(0), 1))), 2)</f>
        <v>1037.5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0.59</v>
      </c>
      <c r="G13" s="14">
        <v>23.16</v>
      </c>
      <c r="H13" s="14">
        <f ca="1">ROUND(INDIRECT(ADDRESS(ROW()+(0), COLUMN()+(-2), 1))*INDIRECT(ADDRESS(ROW()+(0), COLUMN()+(-1), 1)), 2)</f>
        <v>13.66</v>
      </c>
    </row>
    <row r="14" spans="1:8" ht="13.50" thickBot="1" customHeight="1">
      <c r="A14" s="15"/>
      <c r="B14" s="15"/>
      <c r="C14" s="15"/>
      <c r="D14" s="15"/>
      <c r="E14" s="15"/>
      <c r="F14" s="9" t="s">
        <v>20</v>
      </c>
      <c r="G14" s="9"/>
      <c r="H14" s="17">
        <f ca="1">ROUND(SUM(INDIRECT(ADDRESS(ROW()+(-1), COLUMN()+(0), 1))), 2)</f>
        <v>13.66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1051.16</v>
      </c>
      <c r="H16" s="14">
        <f ca="1">ROUND(INDIRECT(ADDRESS(ROW()+(0), COLUMN()+(-2), 1))*INDIRECT(ADDRESS(ROW()+(0), COLUMN()+(-1), 1))/100, 2)</f>
        <v>21.02</v>
      </c>
    </row>
    <row r="17" spans="1:8" ht="13.50" thickBot="1" customHeight="1">
      <c r="A17" s="21" t="s">
        <v>24</v>
      </c>
      <c r="B17" s="21"/>
      <c r="C17" s="22"/>
      <c r="D17" s="22"/>
      <c r="E17" s="23"/>
      <c r="F17" s="24" t="s">
        <v>25</v>
      </c>
      <c r="G17" s="25"/>
      <c r="H17" s="26">
        <f ca="1">ROUND(SUM(INDIRECT(ADDRESS(ROW()+(-1), COLUMN()+(0), 1)),INDIRECT(ADDRESS(ROW()+(-3), COLUMN()+(0), 1)),INDIRECT(ADDRESS(ROW()+(-6), COLUMN()+(0), 1))), 2)</f>
        <v>1072.18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