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<sst xmlns="http://schemas.openxmlformats.org/spreadsheetml/2006/main" count="75" uniqueCount="75">
  <si>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</si>
  <si>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FSC110</t>
  </si>
  <si>
    <t xml:space="preserve">m²</t>
  </si>
  <si>
    <t xml:space="preserve">Sistema ETICS "WEBER" de aislamiento térmico por el exterior de fachadas. Revestimiento con piezas de gres porcelánico. Colocación en capa fina.</t>
  </si>
  <si>
    <r>
      <rPr>
        <sz val="8.25"/>
        <color rgb="FF000000"/>
        <rFont val="Arial"/>
        <family val="2"/>
      </rPr>
      <t xml:space="preserve">Aislamiento térmico por el exterior de fachadas, con el sistema Webertherm Ceramic Optima Aislone "WEBER", compuesto por: dos capas del mismo espesor de mortero de cal, aislante térmico y acústico Webertherm Aislone "WEBER", de color amarillo, aplicado manualmente, de 60 mm de espesor total; capa de regularización de mortero polimérico de altas prestaciones reforzado con fibras, Webertherm BaseGel, "WEBER", color gris, armado con malla de fibra de vidrio antiálcalis, Webertherm Malla 320 "WEBER", de 6x6 mm de luz de malla, 330 g/m² de masa superficial y 0,9 mm de espesor; fijación mecánica de la malla de fibra de vidrio al soporte con espiga roscada de polipropileno con tornillo metálico, Webertherm SRD-5 "WEBER". Revestimiento con piezas de gres porcelánico esmaltado, acabado pulido, de 200x200x10 mm, gama media, capacidad de absorción de agua E&lt;0,5%, grupo BIa, según UNE-EN 14411. COLOCACIÓN: en capa fina y mediante doble encolado con adhesivo cementoso mejorado de ligantes mixtos, C2 FTE S1, según UNE-EN 12004, de fraguado rápido, deformable, con deslizamiento reducido y tiempo abierto ampliado Webercol Flex² Multirapid "WEBER", color gris. REJUNTADO: con mortero de juntas cementoso mejorado, tipo CG2 W A, según UNE-EN 13888, con absorción de agua reducida y resistencia elevada a la abrasión, Webercolor Premium "WEBER", color Blanco, en juntas de 3 mm de espesor. Incluso crucetas de PVC, perfiles de arranque "WEBER", de aluminio, perfiles de esquina "WEBER", de PVC con malla y masilla elástica monocomponente Weberflex P100 "WEBER", para sellado de juntas.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</si>
  <si>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</si>
  <si>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</si>
  <si>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</si>
  <si>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</si>
  <si>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</si>
  <si>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</si>
  <si>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</si>
  <si>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</si>
  <si>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</si>
  <si>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</si>
  <si>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</si>
  <si>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</si>
  <si>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</si>
  <si>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mt28mpc020a</t>
  </si>
  <si>
    <t xml:space="preserve">kg</t>
  </si>
  <si>
    <t xml:space="preserve">Mortero polimérico de altas prestaciones reforzado con fibras, Webertherm BaseGel, "WEBER", color gris, compuesto de cemento gris, cargas minerales, resinas hidrófugas redispersables, fibras y aditivos especiales, para aplicar con llana, para adherir los paneles aislantes y como capa base, tipo GP CSIII W2, según UNE-EN 998-1.</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</si>
  <si>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</si>
  <si>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</si>
  <si>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</si>
  <si>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</si>
  <si>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</si>
  <si>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</si>
  <si>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mt16pew080a</t>
  </si>
  <si>
    <t xml:space="preserve">Ud</t>
  </si>
  <si>
    <t xml:space="preserve">Espiga roscada de polipropileno con clavo metálico, Webertherm Espiga SRD-5 "WEBER", de 115 mm de longitud, para fijación de paneles aislantes.</t>
  </si>
  <si>
    <t xml:space="preserve">mt28maw050l</t>
  </si>
  <si>
    <t xml:space="preserve">m²</t>
  </si>
  <si>
    <t xml:space="preserve">Malla de fibra de vidrio antiálcalis, Webertherm Malla 320 "WEBER", de 6x6 mm de luz de malla, 330 g/m² de masa superficial, 0,9 mm de espesor y de 0,1x25 m, para armar morteros.</t>
  </si>
  <si>
    <t xml:space="preserve">mt09mcw010p</t>
  </si>
  <si>
    <t xml:space="preserve">kg</t>
  </si>
  <si>
    <t xml:space="preserve">Adhesivo cementoso mejorado de ligantes mixtos, C2 FTE S1, según UNE-EN 12004, de fraguado rápido, deformable, con deslizamiento reducido y tiempo abierto ampliado Webercol Flex² Multirapid "WEBER", color gris, a base de cementos especiales, resinas sintéticas, áridos seleccionados y aditivos, con resistencia a la inmersión en agua.</t>
  </si>
  <si>
    <t xml:space="preserve">mt19abp100ecba</t>
  </si>
  <si>
    <t xml:space="preserve">m²</t>
  </si>
  <si>
    <t xml:space="preserve">Piezas de gres porcelánico esmaltado, acabado pulido, de 200x200x10 mm, gama media, capacidad de absorción de agua E&lt;0,5%, grupo BIa, según UNE-EN 14411.</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</si>
  <si>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</si>
  <si>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</si>
  <si>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</si>
  <si>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mt18acc100a</t>
  </si>
  <si>
    <t xml:space="preserve">Ud</t>
  </si>
  <si>
    <t xml:space="preserve">Kit de crucetas de PVC para garantizar un espesor de las juntas entre piezas de entre 1 y 20 mm, en revestimientos y pavimentos cerámicos.</t>
  </si>
  <si>
    <t xml:space="preserve">mt15sjw010a</t>
  </si>
  <si>
    <t xml:space="preserve">Ud</t>
  </si>
  <si>
    <t xml:space="preserve">Cartucho de 300 cm³ de masilla elástica monocomponente a base de poliuretano, Weberflex P100 "WEBER", de color blanco, con dureza Shore A aproximada de 45, según UNE-EN ISO 868 y elongación a rotura &gt;= 600%, según UNE-EN ISO 8339.</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</si>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</sst>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0.17</v>
      </c>
      <c r="H10" s="11"/>
      <c r="I10" s="12">
        <v>4.77</v>
      </c>
      <c r="J10" s="12">
        <f ca="1">ROUND(INDIRECT(ADDRESS(ROW()+(0), COLUMN()+(-3), 1))*INDIRECT(ADDRESS(ROW()+(0), COLUMN()+(-1), 1)), 2)</f>
        <v>0.81</v>
      </c>
    </row>
    <row r="11" spans="1:10" ht="66.00" thickBot="1" customHeight="1">
      <c r="A11" s="1" t="s">
        <v>15</v>
      </c>
      <c r="B11" s="1"/>
      <c r="C11" s="1"/>
      <c r="D11" s="10" t="s">
        <v>16</v>
      </c>
      <c r="E11" s="1" t="s">
        <v>17</v>
      </c>
      <c r="F11" s="1"/>
      <c r="G11" s="11">
        <v>9.6</v>
      </c>
      <c r="H11" s="11"/>
      <c r="I11" s="12">
        <v>4.34</v>
      </c>
      <c r="J11" s="12">
        <f ca="1">ROUND(INDIRECT(ADDRESS(ROW()+(0), COLUMN()+(-3), 1))*INDIRECT(ADDRESS(ROW()+(0), COLUMN()+(-1), 1)), 2)</f>
        <v>41.66</v>
      </c>
    </row>
    <row r="12" spans="1:10" ht="55.50" thickBot="1" customHeight="1">
      <c r="A12" s="1" t="s">
        <v>18</v>
      </c>
      <c r="B12" s="1"/>
      <c r="C12" s="1"/>
      <c r="D12" s="10" t="s">
        <v>19</v>
      </c>
      <c r="E12" s="1" t="s">
        <v>20</v>
      </c>
      <c r="F12" s="1"/>
      <c r="G12" s="11">
        <v>7.5</v>
      </c>
      <c r="H12" s="11"/>
      <c r="I12" s="12">
        <v>0.76</v>
      </c>
      <c r="J12" s="12">
        <f ca="1">ROUND(INDIRECT(ADDRESS(ROW()+(0), COLUMN()+(-3), 1))*INDIRECT(ADDRESS(ROW()+(0), COLUMN()+(-1), 1)), 2)</f>
        <v>5.7</v>
      </c>
    </row>
    <row r="13" spans="1:10" ht="24.00" thickBot="1" customHeight="1">
      <c r="A13" s="1" t="s">
        <v>21</v>
      </c>
      <c r="B13" s="1"/>
      <c r="C13" s="1"/>
      <c r="D13" s="10" t="s">
        <v>22</v>
      </c>
      <c r="E13" s="1" t="s">
        <v>23</v>
      </c>
      <c r="F13" s="1"/>
      <c r="G13" s="11">
        <v>0.3</v>
      </c>
      <c r="H13" s="11"/>
      <c r="I13" s="12">
        <v>1.35</v>
      </c>
      <c r="J13" s="12">
        <f ca="1">ROUND(INDIRECT(ADDRESS(ROW()+(0), COLUMN()+(-3), 1))*INDIRECT(ADDRESS(ROW()+(0), COLUMN()+(-1), 1)), 2)</f>
        <v>0.41</v>
      </c>
    </row>
    <row r="14" spans="1:10" ht="13.50" thickBot="1" customHeight="1">
      <c r="A14" s="1" t="s">
        <v>24</v>
      </c>
      <c r="B14" s="1"/>
      <c r="C14" s="1"/>
      <c r="D14" s="10" t="s">
        <v>25</v>
      </c>
      <c r="E14" s="1" t="s">
        <v>26</v>
      </c>
      <c r="F14" s="1"/>
      <c r="G14" s="11">
        <v>0.3</v>
      </c>
      <c r="H14" s="11"/>
      <c r="I14" s="12">
        <v>8.74</v>
      </c>
      <c r="J14" s="12">
        <f ca="1">ROUND(INDIRECT(ADDRESS(ROW()+(0), COLUMN()+(-3), 1))*INDIRECT(ADDRESS(ROW()+(0), COLUMN()+(-1), 1)), 2)</f>
        <v>2.62</v>
      </c>
    </row>
    <row r="15" spans="1:10" ht="24.00" thickBot="1" customHeight="1">
      <c r="A15" s="1" t="s">
        <v>27</v>
      </c>
      <c r="B15" s="1"/>
      <c r="C15" s="1"/>
      <c r="D15" s="10" t="s">
        <v>28</v>
      </c>
      <c r="E15" s="1" t="s">
        <v>29</v>
      </c>
      <c r="F15" s="1"/>
      <c r="G15" s="11">
        <v>2</v>
      </c>
      <c r="H15" s="11"/>
      <c r="I15" s="12">
        <v>0.66</v>
      </c>
      <c r="J15" s="12">
        <f ca="1">ROUND(INDIRECT(ADDRESS(ROW()+(0), COLUMN()+(-3), 1))*INDIRECT(ADDRESS(ROW()+(0), COLUMN()+(-1), 1)), 2)</f>
        <v>1.32</v>
      </c>
    </row>
    <row r="16" spans="1:10" ht="34.50" thickBot="1" customHeight="1">
      <c r="A16" s="1" t="s">
        <v>30</v>
      </c>
      <c r="B16" s="1"/>
      <c r="C16" s="1"/>
      <c r="D16" s="10" t="s">
        <v>31</v>
      </c>
      <c r="E16" s="1" t="s">
        <v>32</v>
      </c>
      <c r="F16" s="1"/>
      <c r="G16" s="11">
        <v>1.1</v>
      </c>
      <c r="H16" s="11"/>
      <c r="I16" s="12">
        <v>4.4</v>
      </c>
      <c r="J16" s="12">
        <f ca="1">ROUND(INDIRECT(ADDRESS(ROW()+(0), COLUMN()+(-3), 1))*INDIRECT(ADDRESS(ROW()+(0), COLUMN()+(-1), 1)), 2)</f>
        <v>4.84</v>
      </c>
    </row>
    <row r="17" spans="1:10" ht="55.50" thickBot="1" customHeight="1">
      <c r="A17" s="1" t="s">
        <v>33</v>
      </c>
      <c r="B17" s="1"/>
      <c r="C17" s="1"/>
      <c r="D17" s="10" t="s">
        <v>34</v>
      </c>
      <c r="E17" s="1" t="s">
        <v>35</v>
      </c>
      <c r="F17" s="1"/>
      <c r="G17" s="11">
        <v>5.5</v>
      </c>
      <c r="H17" s="11"/>
      <c r="I17" s="12">
        <v>1.31</v>
      </c>
      <c r="J17" s="12">
        <f ca="1">ROUND(INDIRECT(ADDRESS(ROW()+(0), COLUMN()+(-3), 1))*INDIRECT(ADDRESS(ROW()+(0), COLUMN()+(-1), 1)), 2)</f>
        <v>7.21</v>
      </c>
    </row>
    <row r="18" spans="1:10" ht="24.00" thickBot="1" customHeight="1">
      <c r="A18" s="1" t="s">
        <v>36</v>
      </c>
      <c r="B18" s="1"/>
      <c r="C18" s="1"/>
      <c r="D18" s="10" t="s">
        <v>37</v>
      </c>
      <c r="E18" s="1" t="s">
        <v>38</v>
      </c>
      <c r="F18" s="1"/>
      <c r="G18" s="11">
        <v>1.05</v>
      </c>
      <c r="H18" s="11"/>
      <c r="I18" s="12">
        <v>16.54</v>
      </c>
      <c r="J18" s="12">
        <f ca="1">ROUND(INDIRECT(ADDRESS(ROW()+(0), COLUMN()+(-3), 1))*INDIRECT(ADDRESS(ROW()+(0), COLUMN()+(-1), 1)), 2)</f>
        <v>17.37</v>
      </c>
    </row>
    <row r="19" spans="1:10" ht="108.00" thickBot="1" customHeight="1">
      <c r="A19" s="1" t="s">
        <v>39</v>
      </c>
      <c r="B19" s="1"/>
      <c r="C19" s="1"/>
      <c r="D19" s="10" t="s">
        <v>40</v>
      </c>
      <c r="E19" s="1" t="s">
        <v>41</v>
      </c>
      <c r="F19" s="1"/>
      <c r="G19" s="11">
        <v>0.45</v>
      </c>
      <c r="H19" s="11"/>
      <c r="I19" s="12">
        <v>2.26</v>
      </c>
      <c r="J19" s="12">
        <f ca="1">ROUND(INDIRECT(ADDRESS(ROW()+(0), COLUMN()+(-3), 1))*INDIRECT(ADDRESS(ROW()+(0), COLUMN()+(-1), 1)), 2)</f>
        <v>1.02</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34.50" thickBot="1" customHeight="1">
      <c r="A21" s="1" t="s">
        <v>45</v>
      </c>
      <c r="B21" s="1"/>
      <c r="C21" s="1"/>
      <c r="D21" s="10" t="s">
        <v>46</v>
      </c>
      <c r="E21" s="1" t="s">
        <v>47</v>
      </c>
      <c r="F21" s="1"/>
      <c r="G21" s="13">
        <v>0.11</v>
      </c>
      <c r="H21" s="13"/>
      <c r="I21" s="14">
        <v>5.38</v>
      </c>
      <c r="J21" s="14">
        <f ca="1">ROUND(INDIRECT(ADDRESS(ROW()+(0), COLUMN()+(-3), 1))*INDIRECT(ADDRESS(ROW()+(0), COLUMN()+(-1), 1)), 2)</f>
        <v>0.59</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84.39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0.652</v>
      </c>
      <c r="H24" s="11"/>
      <c r="I24" s="12">
        <v>22.53</v>
      </c>
      <c r="J24" s="12">
        <f ca="1">ROUND(INDIRECT(ADDRESS(ROW()+(0), COLUMN()+(-3), 1))*INDIRECT(ADDRESS(ROW()+(0), COLUMN()+(-1), 1)), 2)</f>
        <v>14.69</v>
      </c>
    </row>
    <row r="25" spans="1:10" ht="13.50" thickBot="1" customHeight="1">
      <c r="A25" s="1" t="s">
        <v>53</v>
      </c>
      <c r="B25" s="1"/>
      <c r="C25" s="1"/>
      <c r="D25" s="10" t="s">
        <v>54</v>
      </c>
      <c r="E25" s="1" t="s">
        <v>55</v>
      </c>
      <c r="F25" s="1"/>
      <c r="G25" s="13">
        <v>0.652</v>
      </c>
      <c r="H25" s="13"/>
      <c r="I25" s="14">
        <v>21.78</v>
      </c>
      <c r="J25" s="14">
        <f ca="1">ROUND(INDIRECT(ADDRESS(ROW()+(0), COLUMN()+(-3), 1))*INDIRECT(ADDRESS(ROW()+(0), COLUMN()+(-1), 1)), 2)</f>
        <v>14.2</v>
      </c>
    </row>
    <row r="26" spans="1:10" ht="13.50" thickBot="1" customHeight="1">
      <c r="A26" s="15"/>
      <c r="B26" s="15"/>
      <c r="C26" s="15"/>
      <c r="D26" s="15"/>
      <c r="E26" s="15"/>
      <c r="F26" s="15"/>
      <c r="G26" s="9" t="s">
        <v>56</v>
      </c>
      <c r="H26" s="9"/>
      <c r="I26" s="9"/>
      <c r="J26" s="17">
        <f ca="1">ROUND(SUM(INDIRECT(ADDRESS(ROW()+(-1), COLUMN()+(0), 1)),INDIRECT(ADDRESS(ROW()+(-2), COLUMN()+(0), 1))), 2)</f>
        <v>28.89</v>
      </c>
    </row>
    <row r="27" spans="1:10" ht="13.50" thickBot="1" customHeight="1">
      <c r="A27" s="15">
        <v>3</v>
      </c>
      <c r="B27" s="15"/>
      <c r="C27" s="15"/>
      <c r="D27" s="15"/>
      <c r="E27" s="18" t="s">
        <v>57</v>
      </c>
      <c r="F27" s="18"/>
      <c r="G27" s="18"/>
      <c r="H27" s="18"/>
      <c r="I27" s="15"/>
      <c r="J27" s="15"/>
    </row>
    <row r="28" spans="1:10" ht="13.50" thickBot="1" customHeight="1">
      <c r="A28" s="19"/>
      <c r="B28" s="19"/>
      <c r="C28" s="19"/>
      <c r="D28" s="20" t="s">
        <v>58</v>
      </c>
      <c r="E28" s="19" t="s">
        <v>59</v>
      </c>
      <c r="F28" s="19"/>
      <c r="G28" s="13">
        <v>2</v>
      </c>
      <c r="H28" s="13"/>
      <c r="I28" s="14">
        <f ca="1">ROUND(SUM(INDIRECT(ADDRESS(ROW()+(-2), COLUMN()+(1), 1)),INDIRECT(ADDRESS(ROW()+(-6), COLUMN()+(1), 1))), 2)</f>
        <v>113.28</v>
      </c>
      <c r="J28" s="14">
        <f ca="1">ROUND(INDIRECT(ADDRESS(ROW()+(0), COLUMN()+(-3), 1))*INDIRECT(ADDRESS(ROW()+(0), COLUMN()+(-1), 1))/100, 2)</f>
        <v>2.27</v>
      </c>
    </row>
    <row r="29" spans="1:10" ht="13.50" thickBot="1" customHeight="1">
      <c r="A29" s="8"/>
      <c r="B29" s="8"/>
      <c r="C29" s="8"/>
      <c r="D29" s="8"/>
      <c r="E29" s="8"/>
      <c r="F29" s="8"/>
      <c r="G29" s="21" t="s">
        <v>60</v>
      </c>
      <c r="H29" s="21"/>
      <c r="I29" s="21"/>
      <c r="J29" s="22">
        <f ca="1">ROUND(SUM(INDIRECT(ADDRESS(ROW()+(-1), COLUMN()+(0), 1)),INDIRECT(ADDRESS(ROW()+(-3), COLUMN()+(0), 1)),INDIRECT(ADDRESS(ROW()+(-7), COLUMN()+(0), 1))), 2)</f>
        <v>115.55</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1.18202e+006</v>
      </c>
      <c r="G33" s="25"/>
      <c r="H33" s="25">
        <v>1.18202e+006</v>
      </c>
      <c r="I33" s="25"/>
      <c r="J33" s="25">
        <v>4</v>
      </c>
    </row>
    <row r="34" spans="1:10" ht="13.50" thickBot="1" customHeight="1">
      <c r="A34" s="26" t="s">
        <v>66</v>
      </c>
      <c r="B34" s="26"/>
      <c r="C34" s="26"/>
      <c r="D34" s="26"/>
      <c r="E34" s="26"/>
      <c r="F34" s="27"/>
      <c r="G34" s="27"/>
      <c r="H34" s="27"/>
      <c r="I34" s="27"/>
      <c r="J34" s="27"/>
    </row>
    <row r="35" spans="1:10" ht="13.50" thickBot="1" customHeight="1">
      <c r="A35" s="24" t="s">
        <v>67</v>
      </c>
      <c r="B35" s="24"/>
      <c r="C35" s="24"/>
      <c r="D35" s="24"/>
      <c r="E35" s="24"/>
      <c r="F35" s="25">
        <v>142013</v>
      </c>
      <c r="G35" s="25"/>
      <c r="H35" s="25">
        <v>172013</v>
      </c>
      <c r="I35" s="25"/>
      <c r="J35" s="25">
        <v>3</v>
      </c>
    </row>
    <row r="36" spans="1:10" ht="13.50" thickBot="1" customHeight="1">
      <c r="A36" s="26" t="s">
        <v>68</v>
      </c>
      <c r="B36" s="26"/>
      <c r="C36" s="26"/>
      <c r="D36" s="26"/>
      <c r="E36" s="26"/>
      <c r="F36" s="27"/>
      <c r="G36" s="27"/>
      <c r="H36" s="27"/>
      <c r="I36" s="27"/>
      <c r="J36" s="27"/>
    </row>
    <row r="37" spans="1:10" ht="13.50" thickBot="1" customHeight="1">
      <c r="A37" s="24" t="s">
        <v>69</v>
      </c>
      <c r="B37" s="24"/>
      <c r="C37" s="24"/>
      <c r="D37" s="24"/>
      <c r="E37" s="24"/>
      <c r="F37" s="25">
        <v>172013</v>
      </c>
      <c r="G37" s="25"/>
      <c r="H37" s="25">
        <v>172014</v>
      </c>
      <c r="I37" s="25"/>
      <c r="J37" s="25" t="s">
        <v>70</v>
      </c>
    </row>
    <row r="38" spans="1:10" ht="13.50" thickBot="1" customHeight="1">
      <c r="A38" s="26" t="s">
        <v>71</v>
      </c>
      <c r="B38" s="26"/>
      <c r="C38" s="26"/>
      <c r="D38" s="26"/>
      <c r="E38" s="26"/>
      <c r="F38" s="27"/>
      <c r="G38" s="27"/>
      <c r="H38" s="27"/>
      <c r="I38" s="27"/>
      <c r="J38" s="27"/>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