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<sst xmlns="http://schemas.openxmlformats.org/spreadsheetml/2006/main" count="80" uniqueCount="80">
  <si>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</si>
  <si>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FSM016</t>
  </si>
  <si>
    <t xml:space="preserve">m²</t>
  </si>
  <si>
    <t xml:space="preserve">Zócalo para sistema ETICS de aislamiento térmico por el exterior de fachadas.</t>
  </si>
  <si>
    <r>
      <rPr>
        <sz val="8.25"/>
        <color rgb="FF000000"/>
        <rFont val="Arial"/>
        <family val="2"/>
      </rPr>
      <t xml:space="preserve">Zócalo para sistema ETICS, con los paneles aislantes enterrados, compuesto por: capa de impermeabilización de mortero flexible bicomponente, color gris, aplicado en dos capas; panel rígido de poliestireno extruido, según UNE-EN 13164, de superficie rugosa y estructura celular cerrada, de color blanco, de 60 mm de espesor, fijado al soporte con mortero, aplicado manualmente y fijaciones mecánicas con taco de expansión de polipropileno; capa de regularización de mortero, aplicado manualmente, armado con malla de fibra de vidrio, antiálcalis, de 5x4 mm de luz de malla, de 0,6 mm de espesor y de 160 g/m² de masa superficial; capa de acabado de mortero acrílico, color blanco, sobre imprimación acrílica;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Incluso perfil de remate de acero inoxidable, para fijación de lámina drenante nodular y enrase de la capa de acabado.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</si>
  <si>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</si>
  <si>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</si>
  <si>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</si>
  <si>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</si>
  <si>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</si>
  <si>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</si>
  <si>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</si>
  <si>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</si>
  <si>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</si>
  <si>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bar, según UNE-EN 1504-2.</t>
  </si>
  <si>
    <t xml:space="preserve">mt28mop030fa</t>
  </si>
  <si>
    <t xml:space="preserve">kg</t>
  </si>
  <si>
    <t xml:space="preserve">Mortero tipo GP W2, según UNE-EN 998-1, compuesto de cemento blanco, cal aérea, áridos ligeros, áridos calizos seleccionados, fibras naturales, aditivos y resinas en polvo, impermeable al agua de lluvia, permeable al vapor de agua y con resistencia al envejecimiento, para aplicar con llana, para adherir los paneles aislantes y como capa base, previo amasado con agua.</t>
  </si>
  <si>
    <t xml:space="preserve">mt16pxg010d</t>
  </si>
  <si>
    <t xml:space="preserve">m²</t>
  </si>
  <si>
    <t xml:space="preserve">Panel rígido de poliestireno extruido, según UNE-EN 13164, de superficie rugosa y estructura celular cerrada, de color blanco, de 60 mm de espesor, resistencia térmica 1,76 m²K/W, conductividad térmica 0,034 W/(mK), Euroclase E de reacción al fuego según UNE-EN 13501-1.</t>
  </si>
  <si>
    <t xml:space="preserve">mt16pep100c</t>
  </si>
  <si>
    <t xml:space="preserve">Ud</t>
  </si>
  <si>
    <t xml:space="preserve">Taco de expansión de polipropileno, de 120 mm de longitud, para fijación de placas aislantes.</t>
  </si>
  <si>
    <t xml:space="preserve">mt28mop050a</t>
  </si>
  <si>
    <t xml:space="preserve">m²</t>
  </si>
  <si>
    <t xml:space="preserve">Malla de fibra de vidrio, antiálcalis, de 5x4 mm de luz de malla, de 0,6 mm de espesor, de 160 g/m² de masa superficial y de 1,1x50 m, para armar morteros.</t>
  </si>
  <si>
    <t xml:space="preserve">mt28mop320a</t>
  </si>
  <si>
    <t xml:space="preserve">kg</t>
  </si>
  <si>
    <t xml:space="preserve">Imprimación acrílica, compuesta por resinas acrílicas, pigmentos minerales y aditivos orgánicos e inorgánicos, impermeable al agua de lluvia y permeable al vapor de agua, para aplicar con brocha, rodillo o pistola.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</si>
  <si>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</si>
  <si>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</si>
  <si>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</si>
  <si>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mt14baa030a</t>
  </si>
  <si>
    <t xml:space="preserve">m</t>
  </si>
  <si>
    <t xml:space="preserve">Perfil de remate de acero inoxidable, para fijación de lámina drenante nodular y enrase de la capa de acabado.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</si>
  <si>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</si>
  <si>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</si>
  <si>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</si>
  <si>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</si>
  <si>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</si>
  <si>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</si>
  <si>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</si>
  <si>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</si>
  <si>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</si>
  <si>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</si>
  <si>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</si>
  <si>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</si>
  <si>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</si>
  <si>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</si>
  <si>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</si>
  <si>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</si>
  <si>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</si>
  <si>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</si>
  <si>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</si>
  <si>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</si>
  <si>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</si>
  <si>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</si>
  <si>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</si>
  <si>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</si>
  <si>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</si>
  <si>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</si>
  <si>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</si>
  <si>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</si>
  <si>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</si>
  <si>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</si>
  <si>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</si>
  <si>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</si>
  <si>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</si>
  <si>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</si>
  <si>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</si>
  <si>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</si>
  <si>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t xml:space="preserve">EN  998-1:2016</t>
  </si>
  <si>
    <t xml:space="preserve">Especificaciones de los morteros para albañilería. Parte 1: Morteros para revoco y enlucido.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</si>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</sst>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72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3.95</v>
      </c>
      <c r="I10" s="12">
        <f ca="1">ROUND(INDIRECT(ADDRESS(ROW()+(0), COLUMN()+(-3), 1))*INDIRECT(ADDRESS(ROW()+(0), COLUMN()+(-1), 1)), 2)</f>
        <v>11.85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10.4</v>
      </c>
      <c r="G11" s="11"/>
      <c r="H11" s="12">
        <v>0.84</v>
      </c>
      <c r="I11" s="12">
        <f ca="1">ROUND(INDIRECT(ADDRESS(ROW()+(0), COLUMN()+(-3), 1))*INDIRECT(ADDRESS(ROW()+(0), COLUMN()+(-1), 1)), 2)</f>
        <v>8.74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19.95</v>
      </c>
      <c r="I12" s="12">
        <f ca="1">ROUND(INDIRECT(ADDRESS(ROW()+(0), COLUMN()+(-3), 1))*INDIRECT(ADDRESS(ROW()+(0), COLUMN()+(-1), 1)), 2)</f>
        <v>20.95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6</v>
      </c>
      <c r="G13" s="11"/>
      <c r="H13" s="12">
        <v>0.22</v>
      </c>
      <c r="I13" s="12">
        <f ca="1">ROUND(INDIRECT(ADDRESS(ROW()+(0), COLUMN()+(-3), 1))*INDIRECT(ADDRESS(ROW()+(0), COLUMN()+(-1), 1)), 2)</f>
        <v>1.32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1.1</v>
      </c>
      <c r="G14" s="11"/>
      <c r="H14" s="12">
        <v>1.61</v>
      </c>
      <c r="I14" s="12">
        <f ca="1">ROUND(INDIRECT(ADDRESS(ROW()+(0), COLUMN()+(-3), 1))*INDIRECT(ADDRESS(ROW()+(0), COLUMN()+(-1), 1)), 2)</f>
        <v>1.77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0.073</v>
      </c>
      <c r="G15" s="11"/>
      <c r="H15" s="12">
        <v>3.61</v>
      </c>
      <c r="I15" s="12">
        <f ca="1">ROUND(INDIRECT(ADDRESS(ROW()+(0), COLUMN()+(-3), 1))*INDIRECT(ADDRESS(ROW()+(0), COLUMN()+(-1), 1)), 2)</f>
        <v>0.26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0.833</v>
      </c>
      <c r="G16" s="11"/>
      <c r="H16" s="12">
        <v>3.01</v>
      </c>
      <c r="I16" s="12">
        <f ca="1">ROUND(INDIRECT(ADDRESS(ROW()+(0), COLUMN()+(-3), 1))*INDIRECT(ADDRESS(ROW()+(0), COLUMN()+(-1), 1)), 2)</f>
        <v>2.51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0.17</v>
      </c>
      <c r="G17" s="11"/>
      <c r="H17" s="12">
        <v>1.96</v>
      </c>
      <c r="I17" s="12">
        <f ca="1">ROUND(INDIRECT(ADDRESS(ROW()+(0), COLUMN()+(-3), 1))*INDIRECT(ADDRESS(ROW()+(0), COLUMN()+(-1), 1)), 2)</f>
        <v>0.33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0.2</v>
      </c>
      <c r="G18" s="13"/>
      <c r="H18" s="14">
        <v>2.09</v>
      </c>
      <c r="I18" s="14">
        <f ca="1">ROUND(INDIRECT(ADDRESS(ROW()+(0), COLUMN()+(-3), 1))*INDIRECT(ADDRESS(ROW()+(0), COLUMN()+(-1), 1)), 2)</f>
        <v>0.42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48.15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0.109</v>
      </c>
      <c r="G21" s="11"/>
      <c r="H21" s="12">
        <v>23.16</v>
      </c>
      <c r="I21" s="12">
        <f ca="1">ROUND(INDIRECT(ADDRESS(ROW()+(0), COLUMN()+(-3), 1))*INDIRECT(ADDRESS(ROW()+(0), COLUMN()+(-1), 1)), 2)</f>
        <v>2.52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0.109</v>
      </c>
      <c r="G22" s="11"/>
      <c r="H22" s="12">
        <v>21.78</v>
      </c>
      <c r="I22" s="12">
        <f ca="1">ROUND(INDIRECT(ADDRESS(ROW()+(0), COLUMN()+(-3), 1))*INDIRECT(ADDRESS(ROW()+(0), COLUMN()+(-1), 1)), 2)</f>
        <v>2.37</v>
      </c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0.652</v>
      </c>
      <c r="G23" s="11"/>
      <c r="H23" s="12">
        <v>22.53</v>
      </c>
      <c r="I23" s="12">
        <f ca="1">ROUND(INDIRECT(ADDRESS(ROW()+(0), COLUMN()+(-3), 1))*INDIRECT(ADDRESS(ROW()+(0), COLUMN()+(-1), 1)), 2)</f>
        <v>14.69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0.652</v>
      </c>
      <c r="G24" s="11"/>
      <c r="H24" s="12">
        <v>21.78</v>
      </c>
      <c r="I24" s="12">
        <f ca="1">ROUND(INDIRECT(ADDRESS(ROW()+(0), COLUMN()+(-3), 1))*INDIRECT(ADDRESS(ROW()+(0), COLUMN()+(-1), 1)), 2)</f>
        <v>14.2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0.109</v>
      </c>
      <c r="G25" s="11"/>
      <c r="H25" s="12">
        <v>22.53</v>
      </c>
      <c r="I25" s="12">
        <f ca="1">ROUND(INDIRECT(ADDRESS(ROW()+(0), COLUMN()+(-3), 1))*INDIRECT(ADDRESS(ROW()+(0), COLUMN()+(-1), 1)), 2)</f>
        <v>2.46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0.109</v>
      </c>
      <c r="G26" s="13"/>
      <c r="H26" s="14">
        <v>21.78</v>
      </c>
      <c r="I26" s="14">
        <f ca="1">ROUND(INDIRECT(ADDRESS(ROW()+(0), COLUMN()+(-3), 1))*INDIRECT(ADDRESS(ROW()+(0), COLUMN()+(-1), 1)), 2)</f>
        <v>2.37</v>
      </c>
    </row>
    <row r="27" spans="1:9" ht="13.50" thickBot="1" customHeight="1">
      <c r="A27" s="15"/>
      <c r="B27" s="15"/>
      <c r="C27" s="15"/>
      <c r="D27" s="15"/>
      <c r="E27" s="15"/>
      <c r="F27" s="9" t="s">
        <v>59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38.61</v>
      </c>
    </row>
    <row r="28" spans="1:9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61</v>
      </c>
      <c r="D29" s="19" t="s">
        <v>62</v>
      </c>
      <c r="E29" s="19"/>
      <c r="F29" s="13">
        <v>2</v>
      </c>
      <c r="G29" s="13"/>
      <c r="H29" s="14">
        <f ca="1">ROUND(SUM(INDIRECT(ADDRESS(ROW()+(-2), COLUMN()+(1), 1)),INDIRECT(ADDRESS(ROW()+(-10), COLUMN()+(1), 1))), 2)</f>
        <v>86.76</v>
      </c>
      <c r="I29" s="14">
        <f ca="1">ROUND(INDIRECT(ADDRESS(ROW()+(0), COLUMN()+(-3), 1))*INDIRECT(ADDRESS(ROW()+(0), COLUMN()+(-1), 1))/100, 2)</f>
        <v>1.74</v>
      </c>
    </row>
    <row r="30" spans="1:9" ht="13.50" thickBot="1" customHeight="1">
      <c r="A30" s="21" t="s">
        <v>63</v>
      </c>
      <c r="B30" s="21"/>
      <c r="C30" s="22"/>
      <c r="D30" s="23"/>
      <c r="E30" s="23"/>
      <c r="F30" s="24" t="s">
        <v>64</v>
      </c>
      <c r="G30" s="24"/>
      <c r="H30" s="25"/>
      <c r="I30" s="26">
        <f ca="1">ROUND(SUM(INDIRECT(ADDRESS(ROW()+(-1), COLUMN()+(0), 1)),INDIRECT(ADDRESS(ROW()+(-3), COLUMN()+(0), 1)),INDIRECT(ADDRESS(ROW()+(-11), COLUMN()+(0), 1))), 2)</f>
        <v>88.5</v>
      </c>
    </row>
    <row r="33" spans="1:9" ht="13.50" thickBot="1" customHeight="1">
      <c r="A33" s="27" t="s">
        <v>65</v>
      </c>
      <c r="B33" s="27"/>
      <c r="C33" s="27"/>
      <c r="D33" s="27"/>
      <c r="E33" s="27" t="s">
        <v>66</v>
      </c>
      <c r="F33" s="27"/>
      <c r="G33" s="27" t="s">
        <v>67</v>
      </c>
      <c r="H33" s="27"/>
      <c r="I33" s="27" t="s">
        <v>68</v>
      </c>
    </row>
    <row r="34" spans="1:9" ht="13.50" thickBot="1" customHeight="1">
      <c r="A34" s="28" t="s">
        <v>69</v>
      </c>
      <c r="B34" s="28"/>
      <c r="C34" s="28"/>
      <c r="D34" s="28"/>
      <c r="E34" s="29">
        <v>192005</v>
      </c>
      <c r="F34" s="29"/>
      <c r="G34" s="29">
        <v>112009</v>
      </c>
      <c r="H34" s="29"/>
      <c r="I34" s="29" t="s">
        <v>70</v>
      </c>
    </row>
    <row r="35" spans="1:9" ht="24.00" thickBot="1" customHeight="1">
      <c r="A35" s="30" t="s">
        <v>71</v>
      </c>
      <c r="B35" s="30"/>
      <c r="C35" s="30"/>
      <c r="D35" s="30"/>
      <c r="E35" s="31"/>
      <c r="F35" s="31"/>
      <c r="G35" s="31"/>
      <c r="H35" s="31"/>
      <c r="I35" s="31"/>
    </row>
    <row r="36" spans="1:9" ht="13.50" thickBot="1" customHeight="1">
      <c r="A36" s="28" t="s">
        <v>72</v>
      </c>
      <c r="B36" s="28"/>
      <c r="C36" s="28"/>
      <c r="D36" s="28"/>
      <c r="E36" s="29">
        <v>1.18202e+006</v>
      </c>
      <c r="F36" s="29"/>
      <c r="G36" s="29">
        <v>1.18202e+006</v>
      </c>
      <c r="H36" s="29"/>
      <c r="I36" s="29">
        <v>4</v>
      </c>
    </row>
    <row r="37" spans="1:9" ht="13.50" thickBot="1" customHeight="1">
      <c r="A37" s="30" t="s">
        <v>73</v>
      </c>
      <c r="B37" s="30"/>
      <c r="C37" s="30"/>
      <c r="D37" s="30"/>
      <c r="E37" s="31"/>
      <c r="F37" s="31"/>
      <c r="G37" s="31"/>
      <c r="H37" s="31"/>
      <c r="I37" s="31"/>
    </row>
    <row r="38" spans="1:9" ht="13.50" thickBot="1" customHeight="1">
      <c r="A38" s="28" t="s">
        <v>74</v>
      </c>
      <c r="B38" s="28"/>
      <c r="C38" s="28"/>
      <c r="D38" s="28"/>
      <c r="E38" s="29">
        <v>1.07202e+006</v>
      </c>
      <c r="F38" s="29"/>
      <c r="G38" s="29">
        <v>1.07202e+006</v>
      </c>
      <c r="H38" s="29"/>
      <c r="I38" s="29" t="s">
        <v>75</v>
      </c>
    </row>
    <row r="39" spans="1:9" ht="24.00" thickBot="1" customHeight="1">
      <c r="A39" s="30" t="s">
        <v>76</v>
      </c>
      <c r="B39" s="30"/>
      <c r="C39" s="30"/>
      <c r="D39" s="30"/>
      <c r="E39" s="31"/>
      <c r="F39" s="31"/>
      <c r="G39" s="31"/>
      <c r="H39" s="31"/>
      <c r="I39" s="31"/>
    </row>
    <row r="42" spans="1:1" ht="33.75" thickBot="1" customHeight="1">
      <c r="A42" s="1" t="s">
        <v>77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78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79</v>
      </c>
      <c r="B44" s="1"/>
      <c r="C44" s="1"/>
      <c r="D44" s="1"/>
      <c r="E44" s="1"/>
      <c r="F44" s="1"/>
      <c r="G44" s="1"/>
      <c r="H44" s="1"/>
      <c r="I44" s="1"/>
    </row>
  </sheetData>
  <mergeCells count="8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E30"/>
    <mergeCell ref="F30:H30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