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<sst xmlns="http://schemas.openxmlformats.org/spreadsheetml/2006/main" count="77" uniqueCount="77">
  <si>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</si>
  <si>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FSM086</t>
  </si>
  <si>
    <t xml:space="preserve">m²</t>
  </si>
  <si>
    <t xml:space="preserve">Zócalo para sistema ETICS "MAPEI SPAIN" de aislamiento térmico por el exterior de fachadas.</t>
  </si>
  <si>
    <r>
      <rPr>
        <sz val="8.25"/>
        <color rgb="FF000000"/>
        <rFont val="Arial"/>
        <family val="2"/>
      </rPr>
      <t xml:space="preserve">Zócalo para sistema Mapetherm EPS "MAPEI SPAIN", con ETE 10/0025, con los paneles aislantes enterrados, compuesto por: panel rígido de poliestireno expandido, Mapetherm EPS "MAPEI SPAIN", de superficie lisa, mecanizado lateral recto y con propagación retardada de la llama, de color blanco,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impermeabilización mediante mortero cementoso impermeabilizante flexible bicomponente Mapelastic Zero "MAPEI SPAIN", color gris; capa drenante con lámina drenante de estructura nodular de polietileno de alta densidad (PEAD/HDPE), con nódulos de 7,5 mm de altura, resistencia a la compresión 150 kN/m² según UNE-EN ISO 604, capacidad de drenaje 5 l/(s·m) y masa nominal 0,5 kg/m², colocada sobre el aislamiento; capa de acabado de revestimiento reforzado con fibras sintéticas Silexcolor Tonachino "MAPEI SPAIN", acabado fratasado, de color a elegir, gama A, sobre imprimación reguladora de la absorción Silexcolor Base Coat "MAPEI SPAIN", de color a elegir, gama 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</si>
  <si>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</si>
  <si>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</si>
  <si>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</si>
  <si>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</si>
  <si>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</si>
  <si>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</si>
  <si>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</si>
  <si>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</si>
  <si>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</si>
  <si>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</si>
  <si>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mt16pem010c</t>
  </si>
  <si>
    <t xml:space="preserve">m²</t>
  </si>
  <si>
    <t xml:space="preserve">Panel rígido de poliestireno expandido, Mapetherm EPS "MAPEI SPAIN", de superficie lisa, mecanizado lateral recto y con propagación retardada de la llama, de color blanco, de 60 mm de espesor, según UNE-EN 13163, resistencia térmica 1,88 m²K/W, conductividad térmica 0,034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</si>
  <si>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</si>
  <si>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</si>
  <si>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</si>
  <si>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</si>
  <si>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</si>
  <si>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</si>
  <si>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mt28mam095a</t>
  </si>
  <si>
    <t xml:space="preserve">kg</t>
  </si>
  <si>
    <t xml:space="preserve">Mortero cementoso impermeabilizante flexible bicomponente Mapelastic Zero "MAPEI SPAIN", color gris, compuesto de cemento, áridos seleccionados, aditivos especiales y polímeros sintéticos en dispersión acuosa, con resistencia a los rayos UV, a los sulfatos, a los cloruros, al dióxido de carbono y a las sales de deshielo, como protección frente a la humedad por capilaridad e infiltraciones de agua de lluvia.</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</si>
  <si>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</si>
  <si>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</si>
  <si>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</si>
  <si>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</si>
  <si>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</si>
  <si>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</si>
  <si>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</si>
  <si>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</si>
  <si>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</si>
  <si>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</si>
  <si>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</si>
  <si>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</si>
  <si>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</si>
  <si>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</si>
  <si>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</si>
  <si>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</si>
  <si>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</si>
  <si>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</si>
  <si>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</si>
  <si>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</si>
  <si>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</si>
  <si>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</si>
  <si>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</si>
  <si>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</si>
  <si>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</si>
  <si>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</si>
  <si>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</si>
  <si>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</si>
  <si>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</si>
  <si>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</si>
  <si>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</si>
  <si>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</si>
  <si>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</si>
  <si>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19,53€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</si>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</sst>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10.6</v>
      </c>
      <c r="G10" s="11"/>
      <c r="H10" s="12">
        <v>0.72</v>
      </c>
      <c r="I10" s="12">
        <f ca="1">ROUND(INDIRECT(ADDRESS(ROW()+(0), COLUMN()+(-3), 1))*INDIRECT(ADDRESS(ROW()+(0), COLUMN()+(-1), 1)), 2)</f>
        <v>7.63</v>
      </c>
    </row>
    <row r="11" spans="1:9" ht="55.50" thickBot="1" customHeight="1">
      <c r="A11" s="1" t="s">
        <v>15</v>
      </c>
      <c r="B11" s="1"/>
      <c r="C11" s="10" t="s">
        <v>16</v>
      </c>
      <c r="D11" s="1" t="s">
        <v>17</v>
      </c>
      <c r="E11" s="1"/>
      <c r="F11" s="11">
        <v>1.05</v>
      </c>
      <c r="G11" s="11"/>
      <c r="H11" s="12">
        <v>16.63</v>
      </c>
      <c r="I11" s="12">
        <f ca="1">ROUND(INDIRECT(ADDRESS(ROW()+(0), COLUMN()+(-3), 1))*INDIRECT(ADDRESS(ROW()+(0), COLUMN()+(-1), 1)), 2)</f>
        <v>17.46</v>
      </c>
    </row>
    <row r="12" spans="1:9" ht="24.00" thickBot="1" customHeight="1">
      <c r="A12" s="1" t="s">
        <v>18</v>
      </c>
      <c r="B12" s="1"/>
      <c r="C12" s="10" t="s">
        <v>19</v>
      </c>
      <c r="D12" s="1" t="s">
        <v>20</v>
      </c>
      <c r="E12" s="1"/>
      <c r="F12" s="11">
        <v>6</v>
      </c>
      <c r="G12" s="11"/>
      <c r="H12" s="12">
        <v>0.39</v>
      </c>
      <c r="I12" s="12">
        <f ca="1">ROUND(INDIRECT(ADDRESS(ROW()+(0), COLUMN()+(-3), 1))*INDIRECT(ADDRESS(ROW()+(0), COLUMN()+(-1), 1)), 2)</f>
        <v>2.34</v>
      </c>
    </row>
    <row r="13" spans="1:9" ht="24.00" thickBot="1" customHeight="1">
      <c r="A13" s="1" t="s">
        <v>21</v>
      </c>
      <c r="B13" s="1"/>
      <c r="C13" s="10" t="s">
        <v>22</v>
      </c>
      <c r="D13" s="1" t="s">
        <v>23</v>
      </c>
      <c r="E13" s="1"/>
      <c r="F13" s="11">
        <v>1.1</v>
      </c>
      <c r="G13" s="11"/>
      <c r="H13" s="12">
        <v>1.9</v>
      </c>
      <c r="I13" s="12">
        <f ca="1">ROUND(INDIRECT(ADDRESS(ROW()+(0), COLUMN()+(-3), 1))*INDIRECT(ADDRESS(ROW()+(0), COLUMN()+(-1), 1)), 2)</f>
        <v>2.09</v>
      </c>
    </row>
    <row r="14" spans="1:9" ht="55.50" thickBot="1" customHeight="1">
      <c r="A14" s="1" t="s">
        <v>24</v>
      </c>
      <c r="B14" s="1"/>
      <c r="C14" s="10" t="s">
        <v>25</v>
      </c>
      <c r="D14" s="1" t="s">
        <v>26</v>
      </c>
      <c r="E14" s="1"/>
      <c r="F14" s="11">
        <v>1.7</v>
      </c>
      <c r="G14" s="11"/>
      <c r="H14" s="12">
        <v>4.13</v>
      </c>
      <c r="I14" s="12">
        <f ca="1">ROUND(INDIRECT(ADDRESS(ROW()+(0), COLUMN()+(-3), 1))*INDIRECT(ADDRESS(ROW()+(0), COLUMN()+(-1), 1)), 2)</f>
        <v>7.02</v>
      </c>
    </row>
    <row r="15" spans="1:9" ht="34.50" thickBot="1" customHeight="1">
      <c r="A15" s="1" t="s">
        <v>27</v>
      </c>
      <c r="B15" s="1"/>
      <c r="C15" s="10" t="s">
        <v>28</v>
      </c>
      <c r="D15" s="1" t="s">
        <v>29</v>
      </c>
      <c r="E15" s="1"/>
      <c r="F15" s="11">
        <v>0.2</v>
      </c>
      <c r="G15" s="11"/>
      <c r="H15" s="12">
        <v>2.09</v>
      </c>
      <c r="I15" s="12">
        <f ca="1">ROUND(INDIRECT(ADDRESS(ROW()+(0), COLUMN()+(-3), 1))*INDIRECT(ADDRESS(ROW()+(0), COLUMN()+(-1), 1)), 2)</f>
        <v>0.42</v>
      </c>
    </row>
    <row r="16" spans="1:9" ht="45.00" thickBot="1" customHeight="1">
      <c r="A16" s="1" t="s">
        <v>30</v>
      </c>
      <c r="B16" s="1"/>
      <c r="C16" s="10" t="s">
        <v>31</v>
      </c>
      <c r="D16" s="1" t="s">
        <v>32</v>
      </c>
      <c r="E16" s="1"/>
      <c r="F16" s="11">
        <v>0.125</v>
      </c>
      <c r="G16" s="11"/>
      <c r="H16" s="12">
        <v>6.27</v>
      </c>
      <c r="I16" s="12">
        <f ca="1">ROUND(INDIRECT(ADDRESS(ROW()+(0), COLUMN()+(-3), 1))*INDIRECT(ADDRESS(ROW()+(0), COLUMN()+(-1), 1)), 2)</f>
        <v>0.78</v>
      </c>
    </row>
    <row r="17" spans="1:9" ht="66.00" thickBot="1" customHeight="1">
      <c r="A17" s="1" t="s">
        <v>33</v>
      </c>
      <c r="B17" s="1"/>
      <c r="C17" s="10" t="s">
        <v>34</v>
      </c>
      <c r="D17" s="1" t="s">
        <v>35</v>
      </c>
      <c r="E17" s="1"/>
      <c r="F17" s="13">
        <v>1.05</v>
      </c>
      <c r="G17" s="13"/>
      <c r="H17" s="14">
        <v>6.09</v>
      </c>
      <c r="I17" s="14">
        <f ca="1">ROUND(INDIRECT(ADDRESS(ROW()+(0), COLUMN()+(-3), 1))*INDIRECT(ADDRESS(ROW()+(0), COLUMN()+(-1), 1)), 2)</f>
        <v>6.39</v>
      </c>
    </row>
    <row r="18" spans="1:9" ht="13.50" thickBot="1" customHeight="1">
      <c r="A18" s="15"/>
      <c r="B18" s="15"/>
      <c r="C18" s="15"/>
      <c r="D18" s="15"/>
      <c r="E18" s="15"/>
      <c r="F18" s="9" t="s">
        <v>36</v>
      </c>
      <c r="G18" s="9"/>
      <c r="H18" s="9"/>
      <c r="I18" s="17">
        <f ca="1">ROUND(SUM(INDIRECT(ADDRESS(ROW()+(-1), COLUMN()+(0), 1)),INDIRECT(ADDRESS(ROW()+(-2), COLUMN()+(0), 1)),INDIRECT(ADDRESS(ROW()+(-3), COLUMN()+(0), 1)),INDIRECT(ADDRESS(ROW()+(-4), COLUMN()+(0), 1)),INDIRECT(ADDRESS(ROW()+(-5), COLUMN()+(0), 1)),INDIRECT(ADDRESS(ROW()+(-6), COLUMN()+(0), 1)),INDIRECT(ADDRESS(ROW()+(-7), COLUMN()+(0), 1)),INDIRECT(ADDRESS(ROW()+(-8), COLUMN()+(0), 1))), 2)</f>
        <v>44.13</v>
      </c>
    </row>
    <row r="19" spans="1:9" ht="13.50" thickBot="1" customHeight="1">
      <c r="A19" s="15">
        <v>2</v>
      </c>
      <c r="B19" s="15"/>
      <c r="C19" s="15"/>
      <c r="D19" s="18" t="s">
        <v>37</v>
      </c>
      <c r="E19" s="18"/>
      <c r="F19" s="18"/>
      <c r="G19" s="18"/>
      <c r="H19" s="15"/>
      <c r="I19" s="15"/>
    </row>
    <row r="20" spans="1:9" ht="13.50" thickBot="1" customHeight="1">
      <c r="A20" s="1" t="s">
        <v>38</v>
      </c>
      <c r="B20" s="1"/>
      <c r="C20" s="10" t="s">
        <v>39</v>
      </c>
      <c r="D20" s="1" t="s">
        <v>40</v>
      </c>
      <c r="E20" s="1"/>
      <c r="F20" s="11">
        <v>0.109</v>
      </c>
      <c r="G20" s="11"/>
      <c r="H20" s="12">
        <v>23.16</v>
      </c>
      <c r="I20" s="12">
        <f ca="1">ROUND(INDIRECT(ADDRESS(ROW()+(0), COLUMN()+(-3), 1))*INDIRECT(ADDRESS(ROW()+(0), COLUMN()+(-1), 1)), 2)</f>
        <v>2.52</v>
      </c>
    </row>
    <row r="21" spans="1:9" ht="13.50" thickBot="1" customHeight="1">
      <c r="A21" s="1" t="s">
        <v>41</v>
      </c>
      <c r="B21" s="1"/>
      <c r="C21" s="10" t="s">
        <v>42</v>
      </c>
      <c r="D21" s="1" t="s">
        <v>43</v>
      </c>
      <c r="E21" s="1"/>
      <c r="F21" s="11">
        <v>0.109</v>
      </c>
      <c r="G21" s="11"/>
      <c r="H21" s="12">
        <v>21.78</v>
      </c>
      <c r="I21" s="12">
        <f ca="1">ROUND(INDIRECT(ADDRESS(ROW()+(0), COLUMN()+(-3), 1))*INDIRECT(ADDRESS(ROW()+(0), COLUMN()+(-1), 1)), 2)</f>
        <v>2.37</v>
      </c>
    </row>
    <row r="22" spans="1:9" ht="13.50" thickBot="1" customHeight="1">
      <c r="A22" s="1" t="s">
        <v>44</v>
      </c>
      <c r="B22" s="1"/>
      <c r="C22" s="10" t="s">
        <v>45</v>
      </c>
      <c r="D22" s="1" t="s">
        <v>46</v>
      </c>
      <c r="E22" s="1"/>
      <c r="F22" s="11">
        <v>0.652</v>
      </c>
      <c r="G22" s="11"/>
      <c r="H22" s="12">
        <v>22.53</v>
      </c>
      <c r="I22" s="12">
        <f ca="1">ROUND(INDIRECT(ADDRESS(ROW()+(0), COLUMN()+(-3), 1))*INDIRECT(ADDRESS(ROW()+(0), COLUMN()+(-1), 1)), 2)</f>
        <v>14.69</v>
      </c>
    </row>
    <row r="23" spans="1:9" ht="13.50" thickBot="1" customHeight="1">
      <c r="A23" s="1" t="s">
        <v>47</v>
      </c>
      <c r="B23" s="1"/>
      <c r="C23" s="10" t="s">
        <v>48</v>
      </c>
      <c r="D23" s="1" t="s">
        <v>49</v>
      </c>
      <c r="E23" s="1"/>
      <c r="F23" s="11">
        <v>0.652</v>
      </c>
      <c r="G23" s="11"/>
      <c r="H23" s="12">
        <v>21.78</v>
      </c>
      <c r="I23" s="12">
        <f ca="1">ROUND(INDIRECT(ADDRESS(ROW()+(0), COLUMN()+(-3), 1))*INDIRECT(ADDRESS(ROW()+(0), COLUMN()+(-1), 1)), 2)</f>
        <v>14.2</v>
      </c>
    </row>
    <row r="24" spans="1:9" ht="13.50" thickBot="1" customHeight="1">
      <c r="A24" s="1" t="s">
        <v>50</v>
      </c>
      <c r="B24" s="1"/>
      <c r="C24" s="10" t="s">
        <v>51</v>
      </c>
      <c r="D24" s="1" t="s">
        <v>52</v>
      </c>
      <c r="E24" s="1"/>
      <c r="F24" s="11">
        <v>0.109</v>
      </c>
      <c r="G24" s="11"/>
      <c r="H24" s="12">
        <v>22.53</v>
      </c>
      <c r="I24" s="12">
        <f ca="1">ROUND(INDIRECT(ADDRESS(ROW()+(0), COLUMN()+(-3), 1))*INDIRECT(ADDRESS(ROW()+(0), COLUMN()+(-1), 1)), 2)</f>
        <v>2.46</v>
      </c>
    </row>
    <row r="25" spans="1:9" ht="13.50" thickBot="1" customHeight="1">
      <c r="A25" s="1" t="s">
        <v>53</v>
      </c>
      <c r="B25" s="1"/>
      <c r="C25" s="10" t="s">
        <v>54</v>
      </c>
      <c r="D25" s="1" t="s">
        <v>55</v>
      </c>
      <c r="E25" s="1"/>
      <c r="F25" s="13">
        <v>0.109</v>
      </c>
      <c r="G25" s="13"/>
      <c r="H25" s="14">
        <v>21.78</v>
      </c>
      <c r="I25" s="14">
        <f ca="1">ROUND(INDIRECT(ADDRESS(ROW()+(0), COLUMN()+(-3), 1))*INDIRECT(ADDRESS(ROW()+(0), COLUMN()+(-1), 1)), 2)</f>
        <v>2.37</v>
      </c>
    </row>
    <row r="26" spans="1:9" ht="13.50" thickBot="1" customHeight="1">
      <c r="A26" s="15"/>
      <c r="B26" s="15"/>
      <c r="C26" s="15"/>
      <c r="D26" s="15"/>
      <c r="E26" s="15"/>
      <c r="F26" s="9" t="s">
        <v>56</v>
      </c>
      <c r="G26" s="9"/>
      <c r="H26" s="9"/>
      <c r="I26" s="17">
        <f ca="1">ROUND(SUM(INDIRECT(ADDRESS(ROW()+(-1), COLUMN()+(0), 1)),INDIRECT(ADDRESS(ROW()+(-2), COLUMN()+(0), 1)),INDIRECT(ADDRESS(ROW()+(-3), COLUMN()+(0), 1)),INDIRECT(ADDRESS(ROW()+(-4), COLUMN()+(0), 1)),INDIRECT(ADDRESS(ROW()+(-5), COLUMN()+(0), 1)),INDIRECT(ADDRESS(ROW()+(-6), COLUMN()+(0), 1))), 2)</f>
        <v>38.61</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1)),INDIRECT(ADDRESS(ROW()+(-10), COLUMN()+(1), 1))), 2)</f>
        <v>82.74</v>
      </c>
      <c r="I28" s="14">
        <f ca="1">ROUND(INDIRECT(ADDRESS(ROW()+(0), COLUMN()+(-3), 1))*INDIRECT(ADDRESS(ROW()+(0), COLUMN()+(-1), 1))/100, 2)</f>
        <v>1.65</v>
      </c>
    </row>
    <row r="29" spans="1:9" ht="13.50" thickBot="1" customHeight="1">
      <c r="A29" s="21" t="s">
        <v>60</v>
      </c>
      <c r="B29" s="21"/>
      <c r="C29" s="22"/>
      <c r="D29" s="23"/>
      <c r="E29" s="23"/>
      <c r="F29" s="24" t="s">
        <v>61</v>
      </c>
      <c r="G29" s="24"/>
      <c r="H29" s="25"/>
      <c r="I29" s="26">
        <f ca="1">ROUND(SUM(INDIRECT(ADDRESS(ROW()+(-1), COLUMN()+(0), 1)),INDIRECT(ADDRESS(ROW()+(-3), COLUMN()+(0), 1)),INDIRECT(ADDRESS(ROW()+(-11), COLUMN()+(0), 1))), 2)</f>
        <v>84.39</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1.18202e+006</v>
      </c>
      <c r="F33" s="29"/>
      <c r="G33" s="29">
        <v>1.18202e+006</v>
      </c>
      <c r="H33" s="29"/>
      <c r="I33" s="29">
        <v>4</v>
      </c>
    </row>
    <row r="34" spans="1:9" ht="13.50" thickBot="1" customHeight="1">
      <c r="A34" s="30" t="s">
        <v>67</v>
      </c>
      <c r="B34" s="30"/>
      <c r="C34" s="30"/>
      <c r="D34" s="30"/>
      <c r="E34" s="31"/>
      <c r="F34" s="31"/>
      <c r="G34" s="31"/>
      <c r="H34" s="31"/>
      <c r="I34" s="31"/>
    </row>
    <row r="35" spans="1:9" ht="13.50" thickBot="1" customHeight="1">
      <c r="A35" s="28" t="s">
        <v>68</v>
      </c>
      <c r="B35" s="28"/>
      <c r="C35" s="28"/>
      <c r="D35" s="28"/>
      <c r="E35" s="29">
        <v>1.07202e+006</v>
      </c>
      <c r="F35" s="29"/>
      <c r="G35" s="29">
        <v>1.07202e+006</v>
      </c>
      <c r="H35" s="29"/>
      <c r="I35" s="29" t="s">
        <v>69</v>
      </c>
    </row>
    <row r="36" spans="1:9" ht="24.00" thickBot="1" customHeight="1">
      <c r="A36" s="30" t="s">
        <v>70</v>
      </c>
      <c r="B36" s="30"/>
      <c r="C36" s="30"/>
      <c r="D36" s="30"/>
      <c r="E36" s="31"/>
      <c r="F36" s="31"/>
      <c r="G36" s="31"/>
      <c r="H36" s="31"/>
      <c r="I36" s="31"/>
    </row>
    <row r="37" spans="1:9" ht="13.50" thickBot="1" customHeight="1">
      <c r="A37" s="28" t="s">
        <v>71</v>
      </c>
      <c r="B37" s="28"/>
      <c r="C37" s="28"/>
      <c r="D37" s="28"/>
      <c r="E37" s="29">
        <v>932018</v>
      </c>
      <c r="F37" s="29"/>
      <c r="G37" s="29">
        <v>932019</v>
      </c>
      <c r="H37" s="29"/>
      <c r="I37" s="29" t="s">
        <v>72</v>
      </c>
    </row>
    <row r="38" spans="1:9" ht="13.50" thickBot="1" customHeight="1">
      <c r="A38" s="30" t="s">
        <v>73</v>
      </c>
      <c r="B38" s="30"/>
      <c r="C38" s="30"/>
      <c r="D38" s="30"/>
      <c r="E38" s="31"/>
      <c r="F38" s="31"/>
      <c r="G38" s="31"/>
      <c r="H38" s="31"/>
      <c r="I38" s="3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row r="43" spans="1:1" ht="33.75" thickBot="1" customHeight="1">
      <c r="A43" s="1" t="s">
        <v>76</v>
      </c>
      <c r="B43" s="1"/>
      <c r="C43" s="1"/>
      <c r="D43" s="1"/>
      <c r="E43" s="1"/>
      <c r="F43" s="1"/>
      <c r="G43" s="1"/>
      <c r="H43" s="1"/>
      <c r="I43" s="1"/>
    </row>
  </sheetData>
  <mergeCells count="8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