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<sst xmlns="http://schemas.openxmlformats.org/spreadsheetml/2006/main" count="87" uniqueCount="87">
  <si>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</si>
  <si>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FSR025</t>
  </si>
  <si>
    <t xml:space="preserve">m²</t>
  </si>
  <si>
    <t xml:space="preserve">Hoja principal de fachada ETICS, de fábrica de bloque de hormigón celular para revestir.</t>
  </si>
  <si>
    <r>
      <rPr>
        <sz val="8.25"/>
        <color rgb="FF000000"/>
        <rFont val="Arial"/>
        <family val="2"/>
      </rPr>
      <t xml:space="preserve">Hoja principal de fachada ETICS, apoyada sobre el forjado y enrasada, de 15 cm de espesor, de fábrica de bloque de hormigón celular curado en autoclave, 60x25x15 cm, para revestir, recibida con mortero cola, reforzada con acero UNE-EN 10080 B 500 SD, en rozas previamente ejecutadas en los bloques, en arranque de la fábrica sobre forjado y bajo vierteaguas. Dintel de fábrica armada de bloques en "U" de hormigón, macizado de hormigón de relleno, HA-25/B/12/XC2, preparado en obra; montaje y desmontaje de apeo. Incluso elementos de anclaje de acero galvanizado en caliente, para fijación de la fábrica a la estructura.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</si>
  <si>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</si>
  <si>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</si>
  <si>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</si>
  <si>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</si>
  <si>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</si>
  <si>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</si>
  <si>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</si>
  <si>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mt09mif010ea</t>
  </si>
  <si>
    <t xml:space="preserve">t</t>
  </si>
  <si>
    <t xml:space="preserve">Mortero industrial para albañilería, de cemento, color gris, categoría M-10 (resistencia a compresión 10 N/mm²), suministrado en sacos, según UNE-EN 998-2.</t>
  </si>
  <si>
    <t xml:space="preserve">mt02bhb010idtc</t>
  </si>
  <si>
    <t xml:space="preserve">Ud</t>
  </si>
  <si>
    <t xml:space="preserve">Bloque de hormigón celular curado en autoclave, 60x25x15 cm, densidad 500 kg/m³, conductividad térmica 0,13 W/(mK), con un aislamiento a ruido aéreo de 40 dBA, Euroclase A1 de reacción al fuego según UNE-EN 13501-1, para revestir, según UNE-EN 771-4.</t>
  </si>
  <si>
    <t xml:space="preserve">mt09mib010b</t>
  </si>
  <si>
    <t xml:space="preserve">kg</t>
  </si>
  <si>
    <t xml:space="preserve">Mortero cola, compuesto por cemento Portland, áridos seleccionados y aditivos especiales, de aplicación en fábricas de bloque de hormigón celular, suministrado en sacos de 25 kg, tipo T según UNE-EN 998-2.</t>
  </si>
  <si>
    <t xml:space="preserve">mt07aco010h</t>
  </si>
  <si>
    <t xml:space="preserve">kg</t>
  </si>
  <si>
    <t xml:space="preserve">Acero en barras corrugadas, UNE-EN 10080 B 500 SD, suministrado en obra en barras sin elaborar, de varios diámetros.</t>
  </si>
  <si>
    <t xml:space="preserve">mt07aaa040a150</t>
  </si>
  <si>
    <t xml:space="preserve">Ud</t>
  </si>
  <si>
    <t xml:space="preserve">Repercusión, por m² de hoja principal de fábrica de bloque de hormigón celular para revestir, de elementos de anclaje de acero galvanizado en caliente, para fijación de la fábrica a la estructura.</t>
  </si>
  <si>
    <t xml:space="preserve">mt02bhb100f</t>
  </si>
  <si>
    <t xml:space="preserve">Ud</t>
  </si>
  <si>
    <t xml:space="preserve">Bloque en "U" de hormigón celular curado en autoclave, 60x25x30 cm, densidad 500 kg/m³, conductividad térmica 0,13 W/(mK), Euroclase A1 de reacción al fuego según UNE-EN 13501-1, para revestir, según UNE-EN 771-4.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</si>
  <si>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</si>
  <si>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</si>
  <si>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</si>
  <si>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</si>
  <si>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</si>
  <si>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</si>
  <si>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</si>
  <si>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</si>
  <si>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</si>
  <si>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</si>
  <si>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</si>
  <si>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</si>
  <si>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</si>
  <si>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</si>
  <si>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</si>
  <si>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</si>
  <si>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</si>
  <si>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</si>
  <si>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</si>
  <si>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</si>
  <si>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</si>
  <si>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</si>
  <si>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</si>
  <si>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pistola; según UNE-EN 13165.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</si>
  <si>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</si>
  <si>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</si>
  <si>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</si>
  <si>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</si>
  <si>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</si>
  <si>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</si>
  <si>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</si>
  <si>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</si>
  <si>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</si>
  <si>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</si>
  <si>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</si>
  <si>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</si>
  <si>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</si>
  <si>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</si>
  <si>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</si>
  <si>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</si>
  <si>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</si>
  <si>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</si>
  <si>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</si>
  <si>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</si>
  <si>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</si>
  <si>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771-4:2011+A1:2015</t>
  </si>
  <si>
    <t xml:space="preserve">2+/4</t>
  </si>
  <si>
    <t xml:space="preserve">Especificaciones de piezas para fábrica de albañilería. Parte 4: Bloques de hormigón celular curado en autoclave.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</si>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</sst>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.65" customWidth="1"/>
    <col min="5" max="5" width="69.19" customWidth="1"/>
    <col min="6" max="6" width="3.23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0.02</v>
      </c>
      <c r="H10" s="11"/>
      <c r="I10" s="12">
        <v>61.98</v>
      </c>
      <c r="J10" s="12">
        <f ca="1">ROUND(INDIRECT(ADDRESS(ROW()+(0), COLUMN()+(-3), 1))*INDIRECT(ADDRESS(ROW()+(0), COLUMN()+(-1), 1)), 2)</f>
        <v>1.24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7</v>
      </c>
      <c r="H11" s="11"/>
      <c r="I11" s="12">
        <v>3.1</v>
      </c>
      <c r="J11" s="12">
        <f ca="1">ROUND(INDIRECT(ADDRESS(ROW()+(0), COLUMN()+(-3), 1))*INDIRECT(ADDRESS(ROW()+(0), COLUMN()+(-1), 1)), 2)</f>
        <v>21.7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0.042</v>
      </c>
      <c r="H12" s="11"/>
      <c r="I12" s="12">
        <v>3.49</v>
      </c>
      <c r="J12" s="12">
        <f ca="1">ROUND(INDIRECT(ADDRESS(ROW()+(0), COLUMN()+(-3), 1))*INDIRECT(ADDRESS(ROW()+(0), COLUMN()+(-1), 1)), 2)</f>
        <v>0.15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0.006</v>
      </c>
      <c r="H13" s="11"/>
      <c r="I13" s="12">
        <v>1.23</v>
      </c>
      <c r="J13" s="12">
        <f ca="1">ROUND(INDIRECT(ADDRESS(ROW()+(0), COLUMN()+(-3), 1))*INDIRECT(ADDRESS(ROW()+(0), COLUMN()+(-1), 1)), 2)</f>
        <v>0.01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</v>
      </c>
      <c r="H14" s="11"/>
      <c r="I14" s="12">
        <v>1.5</v>
      </c>
      <c r="J14" s="12">
        <f ca="1">ROUND(INDIRECT(ADDRESS(ROW()+(0), COLUMN()+(-3), 1))*INDIRECT(ADDRESS(ROW()+(0), COLUMN()+(-1), 1)), 2)</f>
        <v>1.5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0.3</v>
      </c>
      <c r="H15" s="11"/>
      <c r="I15" s="12">
        <v>8</v>
      </c>
      <c r="J15" s="12">
        <f ca="1">ROUND(INDIRECT(ADDRESS(ROW()+(0), COLUMN()+(-3), 1))*INDIRECT(ADDRESS(ROW()+(0), COLUMN()+(-1), 1)), 2)</f>
        <v>2.4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0.2</v>
      </c>
      <c r="H16" s="11"/>
      <c r="I16" s="12">
        <v>1.61</v>
      </c>
      <c r="J16" s="12">
        <f ca="1">ROUND(INDIRECT(ADDRESS(ROW()+(0), COLUMN()+(-3), 1))*INDIRECT(ADDRESS(ROW()+(0), COLUMN()+(-1), 1)), 2)</f>
        <v>0.32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3.5</v>
      </c>
      <c r="H17" s="11"/>
      <c r="I17" s="12">
        <v>0.1</v>
      </c>
      <c r="J17" s="12">
        <f ca="1">ROUND(INDIRECT(ADDRESS(ROW()+(0), COLUMN()+(-3), 1))*INDIRECT(ADDRESS(ROW()+(0), COLUMN()+(-1), 1)), 2)</f>
        <v>0.35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0.005</v>
      </c>
      <c r="H18" s="11"/>
      <c r="I18" s="12">
        <v>17.5</v>
      </c>
      <c r="J18" s="12">
        <f ca="1">ROUND(INDIRECT(ADDRESS(ROW()+(0), COLUMN()+(-3), 1))*INDIRECT(ADDRESS(ROW()+(0), COLUMN()+(-1), 1)), 2)</f>
        <v>0.09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0.009</v>
      </c>
      <c r="H19" s="11"/>
      <c r="I19" s="12">
        <v>16.64</v>
      </c>
      <c r="J19" s="12">
        <f ca="1">ROUND(INDIRECT(ADDRESS(ROW()+(0), COLUMN()+(-3), 1))*INDIRECT(ADDRESS(ROW()+(0), COLUMN()+(-1), 1)), 2)</f>
        <v>0.15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0.001</v>
      </c>
      <c r="H20" s="11"/>
      <c r="I20" s="12">
        <v>439.2</v>
      </c>
      <c r="J20" s="12">
        <f ca="1">ROUND(INDIRECT(ADDRESS(ROW()+(0), COLUMN()+(-3), 1))*INDIRECT(ADDRESS(ROW()+(0), COLUMN()+(-1), 1)), 2)</f>
        <v>0.44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0.003</v>
      </c>
      <c r="H21" s="11"/>
      <c r="I21" s="12">
        <v>19.25</v>
      </c>
      <c r="J21" s="12">
        <f ca="1">ROUND(INDIRECT(ADDRESS(ROW()+(0), COLUMN()+(-3), 1))*INDIRECT(ADDRESS(ROW()+(0), COLUMN()+(-1), 1)), 2)</f>
        <v>0.06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0.011</v>
      </c>
      <c r="H22" s="11"/>
      <c r="I22" s="12">
        <v>1.87</v>
      </c>
      <c r="J22" s="12">
        <f ca="1">ROUND(INDIRECT(ADDRESS(ROW()+(0), COLUMN()+(-3), 1))*INDIRECT(ADDRESS(ROW()+(0), COLUMN()+(-1), 1)), 2)</f>
        <v>0.02</v>
      </c>
    </row>
    <row r="23" spans="1:10" ht="45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3">
        <v>0.001</v>
      </c>
      <c r="H23" s="13"/>
      <c r="I23" s="14">
        <v>7.2</v>
      </c>
      <c r="J23" s="14">
        <f ca="1">ROUND(INDIRECT(ADDRESS(ROW()+(0), COLUMN()+(-3), 1))*INDIRECT(ADDRESS(ROW()+(0), COLUMN()+(-1), 1)), 2)</f>
        <v>0.01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54</v>
      </c>
      <c r="H24" s="9"/>
      <c r="I24" s="9"/>
      <c r="J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28.44</v>
      </c>
    </row>
    <row r="25" spans="1:10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8"/>
      <c r="H25" s="18"/>
      <c r="I25" s="15"/>
      <c r="J25" s="15"/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0.505</v>
      </c>
      <c r="H26" s="11"/>
      <c r="I26" s="12">
        <v>22.53</v>
      </c>
      <c r="J26" s="12">
        <f ca="1">ROUND(INDIRECT(ADDRESS(ROW()+(0), COLUMN()+(-3), 1))*INDIRECT(ADDRESS(ROW()+(0), COLUMN()+(-1), 1)), 2)</f>
        <v>11.38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3">
        <v>0.339</v>
      </c>
      <c r="H27" s="13"/>
      <c r="I27" s="14">
        <v>21.19</v>
      </c>
      <c r="J27" s="14">
        <f ca="1">ROUND(INDIRECT(ADDRESS(ROW()+(0), COLUMN()+(-3), 1))*INDIRECT(ADDRESS(ROW()+(0), COLUMN()+(-1), 1)), 2)</f>
        <v>7.18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62</v>
      </c>
      <c r="H28" s="9"/>
      <c r="I28" s="9"/>
      <c r="J28" s="17">
        <f ca="1">ROUND(SUM(INDIRECT(ADDRESS(ROW()+(-1), COLUMN()+(0), 1)),INDIRECT(ADDRESS(ROW()+(-2), COLUMN()+(0), 1))), 2)</f>
        <v>18.56</v>
      </c>
    </row>
    <row r="29" spans="1:10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64</v>
      </c>
      <c r="E30" s="19" t="s">
        <v>65</v>
      </c>
      <c r="F30" s="19"/>
      <c r="G30" s="13">
        <v>2</v>
      </c>
      <c r="H30" s="13"/>
      <c r="I30" s="14">
        <f ca="1">ROUND(SUM(INDIRECT(ADDRESS(ROW()+(-2), COLUMN()+(1), 1)),INDIRECT(ADDRESS(ROW()+(-6), COLUMN()+(1), 1))), 2)</f>
        <v>47</v>
      </c>
      <c r="J30" s="14">
        <f ca="1">ROUND(INDIRECT(ADDRESS(ROW()+(0), COLUMN()+(-3), 1))*INDIRECT(ADDRESS(ROW()+(0), COLUMN()+(-1), 1))/100, 2)</f>
        <v>0.94</v>
      </c>
    </row>
    <row r="31" spans="1:10" ht="13.50" thickBot="1" customHeight="1">
      <c r="A31" s="21" t="s">
        <v>66</v>
      </c>
      <c r="B31" s="21"/>
      <c r="C31" s="21"/>
      <c r="D31" s="22"/>
      <c r="E31" s="23"/>
      <c r="F31" s="23"/>
      <c r="G31" s="24" t="s">
        <v>67</v>
      </c>
      <c r="H31" s="24"/>
      <c r="I31" s="25"/>
      <c r="J31" s="26">
        <f ca="1">ROUND(SUM(INDIRECT(ADDRESS(ROW()+(-1), COLUMN()+(0), 1)),INDIRECT(ADDRESS(ROW()+(-3), COLUMN()+(0), 1)),INDIRECT(ADDRESS(ROW()+(-7), COLUMN()+(0), 1))), 2)</f>
        <v>47.94</v>
      </c>
    </row>
    <row r="34" spans="1:10" ht="13.50" thickBot="1" customHeight="1">
      <c r="A34" s="27" t="s">
        <v>68</v>
      </c>
      <c r="B34" s="27"/>
      <c r="C34" s="27"/>
      <c r="D34" s="27"/>
      <c r="E34" s="27"/>
      <c r="F34" s="27" t="s">
        <v>69</v>
      </c>
      <c r="G34" s="27"/>
      <c r="H34" s="27" t="s">
        <v>70</v>
      </c>
      <c r="I34" s="27"/>
      <c r="J34" s="27" t="s">
        <v>71</v>
      </c>
    </row>
    <row r="35" spans="1:10" ht="13.50" thickBot="1" customHeight="1">
      <c r="A35" s="28" t="s">
        <v>72</v>
      </c>
      <c r="B35" s="28"/>
      <c r="C35" s="28"/>
      <c r="D35" s="28"/>
      <c r="E35" s="28"/>
      <c r="F35" s="29">
        <v>1.18202e+006</v>
      </c>
      <c r="G35" s="29"/>
      <c r="H35" s="29">
        <v>1.18202e+006</v>
      </c>
      <c r="I35" s="29"/>
      <c r="J35" s="29" t="s">
        <v>73</v>
      </c>
    </row>
    <row r="36" spans="1:10" ht="13.50" thickBot="1" customHeight="1">
      <c r="A36" s="30" t="s">
        <v>74</v>
      </c>
      <c r="B36" s="30"/>
      <c r="C36" s="30"/>
      <c r="D36" s="30"/>
      <c r="E36" s="30"/>
      <c r="F36" s="31"/>
      <c r="G36" s="31"/>
      <c r="H36" s="31"/>
      <c r="I36" s="31"/>
      <c r="J36" s="31"/>
    </row>
    <row r="37" spans="1:10" ht="13.50" thickBot="1" customHeight="1">
      <c r="A37" s="28" t="s">
        <v>75</v>
      </c>
      <c r="B37" s="28"/>
      <c r="C37" s="28"/>
      <c r="D37" s="28"/>
      <c r="E37" s="28"/>
      <c r="F37" s="29">
        <v>1.06202e+006</v>
      </c>
      <c r="G37" s="29"/>
      <c r="H37" s="29">
        <v>1.06202e+006</v>
      </c>
      <c r="I37" s="29"/>
      <c r="J37" s="29" t="s">
        <v>76</v>
      </c>
    </row>
    <row r="38" spans="1:10" ht="24.00" thickBot="1" customHeight="1">
      <c r="A38" s="30" t="s">
        <v>77</v>
      </c>
      <c r="B38" s="30"/>
      <c r="C38" s="30"/>
      <c r="D38" s="30"/>
      <c r="E38" s="30"/>
      <c r="F38" s="31"/>
      <c r="G38" s="31"/>
      <c r="H38" s="31"/>
      <c r="I38" s="31"/>
      <c r="J38" s="31"/>
    </row>
    <row r="39" spans="1:10" ht="13.50" thickBot="1" customHeight="1">
      <c r="A39" s="28" t="s">
        <v>78</v>
      </c>
      <c r="B39" s="28"/>
      <c r="C39" s="28"/>
      <c r="D39" s="28"/>
      <c r="E39" s="28"/>
      <c r="F39" s="29">
        <v>172012</v>
      </c>
      <c r="G39" s="29"/>
      <c r="H39" s="29">
        <v>172013</v>
      </c>
      <c r="I39" s="29"/>
      <c r="J39" s="29" t="s">
        <v>79</v>
      </c>
    </row>
    <row r="40" spans="1:10" ht="13.50" thickBot="1" customHeight="1">
      <c r="A40" s="30" t="s">
        <v>80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81</v>
      </c>
      <c r="B41" s="28"/>
      <c r="C41" s="28"/>
      <c r="D41" s="28"/>
      <c r="E41" s="28"/>
      <c r="F41" s="29">
        <v>1.4102e+007</v>
      </c>
      <c r="G41" s="29"/>
      <c r="H41" s="29">
        <v>1.4102e+007</v>
      </c>
      <c r="I41" s="29"/>
      <c r="J41" s="29" t="s">
        <v>82</v>
      </c>
    </row>
    <row r="42" spans="1:10" ht="24.00" thickBot="1" customHeight="1">
      <c r="A42" s="30" t="s">
        <v>83</v>
      </c>
      <c r="B42" s="30"/>
      <c r="C42" s="30"/>
      <c r="D42" s="30"/>
      <c r="E42" s="30"/>
      <c r="F42" s="31"/>
      <c r="G42" s="31"/>
      <c r="H42" s="31"/>
      <c r="I42" s="31"/>
      <c r="J42" s="3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86</v>
      </c>
      <c r="B47" s="1"/>
      <c r="C47" s="1"/>
      <c r="D47" s="1"/>
      <c r="E47" s="1"/>
      <c r="F47" s="1"/>
      <c r="G47" s="1"/>
      <c r="H47" s="1"/>
      <c r="I47" s="1"/>
      <c r="J47" s="1"/>
    </row>
  </sheetData>
  <mergeCells count="9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I24"/>
    <mergeCell ref="A25:C25"/>
    <mergeCell ref="E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F31"/>
    <mergeCell ref="G31:I31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5:J45"/>
    <mergeCell ref="A46:J46"/>
    <mergeCell ref="A47:J47"/>
  </mergeCells>
  <pageMargins left="0.147638" right="0.147638" top="0.206693" bottom="0.206693" header="0.0" footer="0.0"/>
  <pageSetup paperSize="9" orientation="portrait"/>
  <rowBreaks count="0" manualBreakCount="0">
    </rowBreaks>
</worksheet>
</file>