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<sst xmlns="http://schemas.openxmlformats.org/spreadsheetml/2006/main" count="55" uniqueCount="55">
  <si>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</si>
  <si>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IEL010</t>
  </si>
  <si>
    <t xml:space="preserve">m</t>
  </si>
  <si>
    <t xml:space="preserve">Línea general de alimentación.</t>
  </si>
  <si>
    <r>
      <rPr>
        <sz val="8.25"/>
        <color rgb="FF000000"/>
        <rFont val="Arial"/>
        <family val="2"/>
      </rPr>
      <t xml:space="preserve">Línea general de alimentación enterrada formada por cables unipolares con conductores de cobre, RZ1-K (AS) Cca-s1b,d1,a1 5G10 mm², siendo su tensión asignada de 0,6/1 kV, bajo tubo protector de polietileno de doble pared, de 75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</si>
  <si>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</si>
  <si>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</si>
  <si>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</si>
  <si>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</si>
  <si>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</si>
  <si>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</si>
  <si>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</si>
  <si>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</si>
  <si>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</si>
  <si>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</si>
  <si>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mt35aia080ad</t>
  </si>
  <si>
    <t xml:space="preserve">m</t>
  </si>
  <si>
    <t xml:space="preserve">Tubo curvable, suministrado en rollo, de polietileno de doble pared (interior lisa y exterior corrugada), de color naranja, de 75 mm de diámetro nominal, para canalización enterrada, resistencia a la compresión 250 N, con grado de protección IP549 según UNE 20324, con hilo guía incorporado. Según UNE-EN 61386-1, UNE-EN 61386-22 y UNE-EN 50086-2-4.</t>
  </si>
  <si>
    <t xml:space="preserve">mt35cun010f1</t>
  </si>
  <si>
    <t xml:space="preserve">m</t>
  </si>
  <si>
    <t xml:space="preserve">Cable unipolar RZ1-K (AS), siendo su tensión asignada de 0,6/1 kV, reacción al fuego clase Cca-s1b,d1,a1 según UNE-EN 50575, con conductor de cobre clase 5 (-K) de 10 mm² de sección, con aislamiento de polietileno reticulado (R) y cubierta de compuesto termoplástico a base de poliolefina libre de halógenos con baja emisión de humos y gases corrosivos (Z1). Según UNE 21123-4.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</si>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</sst>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.65" customWidth="1"/>
    <col min="5" max="5" width="69.53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0.092</v>
      </c>
      <c r="G10" s="12">
        <v>14.3</v>
      </c>
      <c r="H10" s="12">
        <f ca="1">ROUND(INDIRECT(ADDRESS(ROW()+(0), COLUMN()+(-2), 1))*INDIRECT(ADDRESS(ROW()+(0), COLUMN()+(-1), 1)), 2)</f>
        <v>1.32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3.6</v>
      </c>
      <c r="H11" s="12">
        <f ca="1">ROUND(INDIRECT(ADDRESS(ROW()+(0), COLUMN()+(-2), 1))*INDIRECT(ADDRESS(ROW()+(0), COLUMN()+(-1), 1)), 2)</f>
        <v>3.6</v>
      </c>
    </row>
    <row r="12" spans="1:8" ht="55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5</v>
      </c>
      <c r="G12" s="12">
        <v>2.49</v>
      </c>
      <c r="H12" s="12">
        <f ca="1">ROUND(INDIRECT(ADDRESS(ROW()+(0), COLUMN()+(-2), 1))*INDIRECT(ADDRESS(ROW()+(0), COLUMN()+(-1), 1)), 2)</f>
        <v>12.45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0.2</v>
      </c>
      <c r="G13" s="14">
        <v>1.48</v>
      </c>
      <c r="H13" s="14">
        <f ca="1">ROUND(INDIRECT(ADDRESS(ROW()+(0), COLUMN()+(-2), 1))*INDIRECT(ADDRESS(ROW()+(0), COLUMN()+(-1), 1)), 2)</f>
        <v>0.3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17.67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0.011</v>
      </c>
      <c r="G16" s="12">
        <v>10.38</v>
      </c>
      <c r="H16" s="12">
        <f ca="1">ROUND(INDIRECT(ADDRESS(ROW()+(0), COLUMN()+(-2), 1))*INDIRECT(ADDRESS(ROW()+(0), COLUMN()+(-1), 1)), 2)</f>
        <v>0.11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0.08</v>
      </c>
      <c r="G17" s="12">
        <v>3.92</v>
      </c>
      <c r="H17" s="12">
        <f ca="1">ROUND(INDIRECT(ADDRESS(ROW()+(0), COLUMN()+(-2), 1))*INDIRECT(ADDRESS(ROW()+(0), COLUMN()+(-1), 1)), 2)</f>
        <v>0.31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0.001</v>
      </c>
      <c r="G18" s="14">
        <v>118.9</v>
      </c>
      <c r="H18" s="14">
        <f ca="1">ROUND(INDIRECT(ADDRESS(ROW()+(0), COLUMN()+(-2), 1))*INDIRECT(ADDRESS(ROW()+(0), COLUMN()+(-1), 1)), 2)</f>
        <v>0.12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0.54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0.061</v>
      </c>
      <c r="G21" s="12">
        <v>22.53</v>
      </c>
      <c r="H21" s="12">
        <f ca="1">ROUND(INDIRECT(ADDRESS(ROW()+(0), COLUMN()+(-2), 1))*INDIRECT(ADDRESS(ROW()+(0), COLUMN()+(-1), 1)), 2)</f>
        <v>1.37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0.061</v>
      </c>
      <c r="G22" s="12">
        <v>21.19</v>
      </c>
      <c r="H22" s="12">
        <f ca="1">ROUND(INDIRECT(ADDRESS(ROW()+(0), COLUMN()+(-2), 1))*INDIRECT(ADDRESS(ROW()+(0), COLUMN()+(-1), 1)), 2)</f>
        <v>1.29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0.069</v>
      </c>
      <c r="G23" s="12">
        <v>23.16</v>
      </c>
      <c r="H23" s="12">
        <f ca="1">ROUND(INDIRECT(ADDRESS(ROW()+(0), COLUMN()+(-2), 1))*INDIRECT(ADDRESS(ROW()+(0), COLUMN()+(-1), 1)), 2)</f>
        <v>1.6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3">
        <v>0.064</v>
      </c>
      <c r="G24" s="14">
        <v>21.75</v>
      </c>
      <c r="H24" s="14">
        <f ca="1">ROUND(INDIRECT(ADDRESS(ROW()+(0), COLUMN()+(-2), 1))*INDIRECT(ADDRESS(ROW()+(0), COLUMN()+(-1), 1)), 2)</f>
        <v>1.39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1))), 2)</f>
        <v>5.65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19"/>
      <c r="D27" s="20" t="s">
        <v>51</v>
      </c>
      <c r="E27" s="19" t="s">
        <v>52</v>
      </c>
      <c r="F27" s="13">
        <v>2</v>
      </c>
      <c r="G27" s="14">
        <f ca="1">ROUND(SUM(INDIRECT(ADDRESS(ROW()+(-2), COLUMN()+(1), 1)),INDIRECT(ADDRESS(ROW()+(-8), COLUMN()+(1), 1)),INDIRECT(ADDRESS(ROW()+(-13), COLUMN()+(1), 1))), 2)</f>
        <v>23.86</v>
      </c>
      <c r="H27" s="14">
        <f ca="1">ROUND(INDIRECT(ADDRESS(ROW()+(0), COLUMN()+(-2), 1))*INDIRECT(ADDRESS(ROW()+(0), COLUMN()+(-1), 1))/100, 2)</f>
        <v>0.48</v>
      </c>
    </row>
    <row r="28" spans="1:8" ht="13.50" thickBot="1" customHeight="1">
      <c r="A28" s="21" t="s">
        <v>53</v>
      </c>
      <c r="B28" s="21"/>
      <c r="C28" s="21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1)),INDIRECT(ADDRESS(ROW()+(-9), COLUMN()+(0), 1)),INDIRECT(ADDRESS(ROW()+(-14), COLUMN()+(0), 1))), 2)</f>
        <v>24.34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