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<sst xmlns="http://schemas.openxmlformats.org/spreadsheetml/2006/main" count="43" uniqueCount="43">
  <si>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</si>
  <si>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IFA005</t>
  </si>
  <si>
    <t xml:space="preserve">m</t>
  </si>
  <si>
    <t xml:space="preserve">Acometida de abastecimiento de agua potable.</t>
  </si>
  <si>
    <r>
      <rPr>
        <sz val="8.25"/>
        <color rgb="FF000000"/>
        <rFont val="Arial"/>
        <family val="2"/>
      </rPr>
      <t xml:space="preserve">Acometida enterrada para abastecimiento de agua potable de tubo de polietileno PE 100, de 32 mm de diámetro exterior, PN=10 atm y 2 mm de espesor, colocada sobre lecho de arena de 15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Incluso, accesorios y piezas especiales. El precio no incluye el levantado del firme existente, la excavación, el relleno principal ni la reposición posterior del firme.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</si>
  <si>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</si>
  <si>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</si>
  <si>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</si>
  <si>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</si>
  <si>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</si>
  <si>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</si>
  <si>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</si>
  <si>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</si>
  <si>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</si>
  <si>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</si>
  <si>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mt37tpa011c</t>
  </si>
  <si>
    <t xml:space="preserve">m</t>
  </si>
  <si>
    <t xml:space="preserve">Acometida de polietileno PE 100, de 32 mm de diámetro exterior, PN=10 atm y 2 mm de espesor, según UNE-EN 12201-2, incluso accesorios de conexión y piezas especiales.</t>
  </si>
  <si>
    <t xml:space="preserve">Subtotal materiales:</t>
  </si>
  <si>
    <t xml:space="preserve">Equipo y maquinaria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</si>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</sst>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0.112</v>
      </c>
      <c r="G10" s="12">
        <v>14.3</v>
      </c>
      <c r="H10" s="12">
        <f ca="1">ROUND(INDIRECT(ADDRESS(ROW()+(0), COLUMN()+(-2), 1))*INDIRECT(ADDRESS(ROW()+(0), COLUMN()+(-1), 1)), 2)</f>
        <v>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1.18</v>
      </c>
      <c r="H11" s="14">
        <f ca="1">ROUND(INDIRECT(ADDRESS(ROW()+(0), COLUMN()+(-2), 1))*INDIRECT(ADDRESS(ROW()+(0), COLUMN()+(-1), 1)), 2)</f>
        <v>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0.402</v>
      </c>
      <c r="G14" s="14">
        <v>3.92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0.322</v>
      </c>
      <c r="G17" s="12">
        <v>22.53</v>
      </c>
      <c r="H17" s="12">
        <f ca="1">ROUND(INDIRECT(ADDRESS(ROW()+(0), COLUMN()+(-2), 1))*INDIRECT(ADDRESS(ROW()+(0), COLUMN()+(-1), 1)), 2)</f>
        <v>7.25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0.34</v>
      </c>
      <c r="G18" s="12">
        <v>21.19</v>
      </c>
      <c r="H18" s="12">
        <f ca="1">ROUND(INDIRECT(ADDRESS(ROW()+(0), COLUMN()+(-2), 1))*INDIRECT(ADDRESS(ROW()+(0), COLUMN()+(-1), 1)), 2)</f>
        <v>7.2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0.387</v>
      </c>
      <c r="G19" s="12">
        <v>23.16</v>
      </c>
      <c r="H19" s="12">
        <f ca="1">ROUND(INDIRECT(ADDRESS(ROW()+(0), COLUMN()+(-2), 1))*INDIRECT(ADDRESS(ROW()+(0), COLUMN()+(-1), 1)), 2)</f>
        <v>8.96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0.387</v>
      </c>
      <c r="G20" s="14">
        <v>21.75</v>
      </c>
      <c r="H20" s="14">
        <f ca="1">ROUND(INDIRECT(ADDRESS(ROW()+(0), COLUMN()+(-2), 1))*INDIRECT(ADDRESS(ROW()+(0), COLUMN()+(-1), 1)), 2)</f>
        <v>8.42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31.83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4</v>
      </c>
      <c r="G23" s="14">
        <f ca="1">ROUND(SUM(INDIRECT(ADDRESS(ROW()+(-2), COLUMN()+(1), 1)),INDIRECT(ADDRESS(ROW()+(-8), COLUMN()+(1), 1)),INDIRECT(ADDRESS(ROW()+(-11), COLUMN()+(1), 1))), 2)</f>
        <v>36.19</v>
      </c>
      <c r="H23" s="14">
        <f ca="1">ROUND(INDIRECT(ADDRESS(ROW()+(0), COLUMN()+(-2), 1))*INDIRECT(ADDRESS(ROW()+(0), COLUMN()+(-1), 1))/100, 2)</f>
        <v>1.45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37.64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