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<sst xmlns="http://schemas.openxmlformats.org/spreadsheetml/2006/main" count="57" uniqueCount="57">
  <si>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</si>
  <si>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</si>
  <si>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</si>
  <si>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</si>
  <si>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Formación de arqueta enterrada, de dimensiones interiores 51x51x65 cm, construida con fábrica de ladrillo cerámico perforado, de 1/2 pie de espesor, recibido con mortero de cemento, industrial, M-5, sobre solera de hormigón en masa HM-30/B/20/X0+XA2 de 15 cm de espesor, enfoscada y bruñida interiormente con mortero de cemento, industrial, con aditivo hidrófugo, M-15 formando aristas y esquinas a media caña, con marco y tapa de fundición clase B-125 según UNE-EN 124, para alojamiento de la válvula. Incluso mortero para sellado de juntas. El precio no incluye la válvula,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</si>
  <si>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</si>
  <si>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</si>
  <si>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</si>
  <si>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</si>
  <si>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</si>
  <si>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</si>
  <si>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</si>
  <si>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mt10hmf010rRb</t>
  </si>
  <si>
    <t xml:space="preserve">m³</t>
  </si>
  <si>
    <t xml:space="preserve">Hormigón HM-30/B/20/X0+XA2, fabricado en central, con cemento SR.</t>
  </si>
  <si>
    <t xml:space="preserve">mt04lpv010a</t>
  </si>
  <si>
    <t xml:space="preserve">Ud</t>
  </si>
  <si>
    <t xml:space="preserve">Ladrillo cerámico perforado (panal),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</si>
  <si>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</si>
  <si>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</si>
  <si>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</si>
  <si>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</si>
  <si>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</si>
  <si>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</si>
  <si>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</si>
  <si>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</si>
  <si>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</si>
  <si>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mt11tfa010b</t>
  </si>
  <si>
    <t xml:space="preserve">Ud</t>
  </si>
  <si>
    <t xml:space="preserve">Marco y tapa de fundición, 50x50 cm, para arqueta registrable, clase B-125 según UNE-EN 124.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</si>
  <si>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</si>
  <si>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</si>
  <si>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</si>
  <si>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</si>
  <si>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</si>
  <si>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</si>
  <si>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</si>
  <si>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</si>
  <si>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</si>
  <si>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</si>
  <si>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</si>
  <si>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</si>
  <si>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7,70€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</si>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</sst>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8.16" customWidth="1"/>
    <col min="4" max="4" width="70.55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0.147</v>
      </c>
      <c r="G10" s="11"/>
      <c r="H10" s="12">
        <v>115.86</v>
      </c>
      <c r="I10" s="12">
        <f ca="1">ROUND(INDIRECT(ADDRESS(ROW()+(0), COLUMN()+(-3), 1))*INDIRECT(ADDRESS(ROW()+(0), COLUMN()+(-1), 1)), 2)</f>
        <v>17.03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56</v>
      </c>
      <c r="G11" s="11"/>
      <c r="H11" s="12">
        <v>0.37</v>
      </c>
      <c r="I11" s="12">
        <f ca="1">ROUND(INDIRECT(ADDRESS(ROW()+(0), COLUMN()+(-3), 1))*INDIRECT(ADDRESS(ROW()+(0), COLUMN()+(-1), 1)), 2)</f>
        <v>20.72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0.014</v>
      </c>
      <c r="G12" s="11"/>
      <c r="H12" s="12">
        <v>1.5</v>
      </c>
      <c r="I12" s="12">
        <f ca="1">ROUND(INDIRECT(ADDRESS(ROW()+(0), COLUMN()+(-3), 1))*INDIRECT(ADDRESS(ROW()+(0), COLUMN()+(-1), 1)), 2)</f>
        <v>0.02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0.035</v>
      </c>
      <c r="G13" s="11"/>
      <c r="H13" s="12">
        <v>53.48</v>
      </c>
      <c r="I13" s="12">
        <f ca="1">ROUND(INDIRECT(ADDRESS(ROW()+(0), COLUMN()+(-3), 1))*INDIRECT(ADDRESS(ROW()+(0), COLUMN()+(-1), 1)), 2)</f>
        <v>1.87</v>
      </c>
    </row>
    <row r="14" spans="1:9" ht="34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0.045</v>
      </c>
      <c r="G14" s="11"/>
      <c r="H14" s="12">
        <v>73.55</v>
      </c>
      <c r="I14" s="12">
        <f ca="1">ROUND(INDIRECT(ADDRESS(ROW()+(0), COLUMN()+(-3), 1))*INDIRECT(ADDRESS(ROW()+(0), COLUMN()+(-1), 1)), 2)</f>
        <v>3.31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3">
        <v>1</v>
      </c>
      <c r="G15" s="13"/>
      <c r="H15" s="14">
        <v>39.9</v>
      </c>
      <c r="I15" s="14">
        <f ca="1">ROUND(INDIRECT(ADDRESS(ROW()+(0), COLUMN()+(-3), 1))*INDIRECT(ADDRESS(ROW()+(0), COLUMN()+(-1), 1)), 2)</f>
        <v>39.9</v>
      </c>
    </row>
    <row r="16" spans="1:9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82.85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1">
        <v>1.682</v>
      </c>
      <c r="G18" s="11"/>
      <c r="H18" s="12">
        <v>22.53</v>
      </c>
      <c r="I18" s="12">
        <f ca="1">ROUND(INDIRECT(ADDRESS(ROW()+(0), COLUMN()+(-3), 1))*INDIRECT(ADDRESS(ROW()+(0), COLUMN()+(-1), 1)), 2)</f>
        <v>37.9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3">
        <v>1.426</v>
      </c>
      <c r="G19" s="13"/>
      <c r="H19" s="14">
        <v>21.19</v>
      </c>
      <c r="I19" s="14">
        <f ca="1">ROUND(INDIRECT(ADDRESS(ROW()+(0), COLUMN()+(-3), 1))*INDIRECT(ADDRESS(ROW()+(0), COLUMN()+(-1), 1)), 2)</f>
        <v>30.22</v>
      </c>
    </row>
    <row r="20" spans="1:9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17">
        <f ca="1">ROUND(SUM(INDIRECT(ADDRESS(ROW()+(-1), COLUMN()+(0), 1)),INDIRECT(ADDRESS(ROW()+(-2), COLUMN()+(0), 1))), 2)</f>
        <v>68.12</v>
      </c>
    </row>
    <row r="21" spans="1:9" ht="13.50" thickBot="1" customHeight="1">
      <c r="A21" s="15">
        <v>3</v>
      </c>
      <c r="B21" s="15"/>
      <c r="C21" s="15"/>
      <c r="D21" s="18" t="s">
        <v>39</v>
      </c>
      <c r="E21" s="18"/>
      <c r="F21" s="18"/>
      <c r="G21" s="18"/>
      <c r="H21" s="15"/>
      <c r="I21" s="15"/>
    </row>
    <row r="22" spans="1:9" ht="13.50" thickBot="1" customHeight="1">
      <c r="A22" s="19"/>
      <c r="B22" s="19"/>
      <c r="C22" s="20" t="s">
        <v>40</v>
      </c>
      <c r="D22" s="19" t="s">
        <v>41</v>
      </c>
      <c r="E22" s="19"/>
      <c r="F22" s="13">
        <v>2</v>
      </c>
      <c r="G22" s="13"/>
      <c r="H22" s="14">
        <f ca="1">ROUND(SUM(INDIRECT(ADDRESS(ROW()+(-2), COLUMN()+(1), 1)),INDIRECT(ADDRESS(ROW()+(-6), COLUMN()+(1), 1))), 2)</f>
        <v>150.97</v>
      </c>
      <c r="I22" s="14">
        <f ca="1">ROUND(INDIRECT(ADDRESS(ROW()+(0), COLUMN()+(-3), 1))*INDIRECT(ADDRESS(ROW()+(0), COLUMN()+(-1), 1))/100, 2)</f>
        <v>3.02</v>
      </c>
    </row>
    <row r="23" spans="1:9" ht="13.50" thickBot="1" customHeight="1">
      <c r="A23" s="21" t="s">
        <v>42</v>
      </c>
      <c r="B23" s="21"/>
      <c r="C23" s="22"/>
      <c r="D23" s="23"/>
      <c r="E23" s="23"/>
      <c r="F23" s="24" t="s">
        <v>43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153.99</v>
      </c>
    </row>
    <row r="26" spans="1:9" ht="13.50" thickBot="1" customHeight="1">
      <c r="A26" s="27" t="s">
        <v>44</v>
      </c>
      <c r="B26" s="27"/>
      <c r="C26" s="27"/>
      <c r="D26" s="27"/>
      <c r="E26" s="27" t="s">
        <v>45</v>
      </c>
      <c r="F26" s="27"/>
      <c r="G26" s="27" t="s">
        <v>46</v>
      </c>
      <c r="H26" s="27"/>
      <c r="I26" s="27" t="s">
        <v>47</v>
      </c>
    </row>
    <row r="27" spans="1:9" ht="13.50" thickBot="1" customHeight="1">
      <c r="A27" s="28" t="s">
        <v>48</v>
      </c>
      <c r="B27" s="28"/>
      <c r="C27" s="28"/>
      <c r="D27" s="28"/>
      <c r="E27" s="29">
        <v>1.06202e+006</v>
      </c>
      <c r="F27" s="29"/>
      <c r="G27" s="29">
        <v>1.06202e+006</v>
      </c>
      <c r="H27" s="29"/>
      <c r="I27" s="29" t="s">
        <v>49</v>
      </c>
    </row>
    <row r="28" spans="1:9" ht="13.50" thickBot="1" customHeight="1">
      <c r="A28" s="30" t="s">
        <v>50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51</v>
      </c>
      <c r="B29" s="28"/>
      <c r="C29" s="28"/>
      <c r="D29" s="28"/>
      <c r="E29" s="29">
        <v>1.18202e+006</v>
      </c>
      <c r="F29" s="29"/>
      <c r="G29" s="29">
        <v>1.18202e+006</v>
      </c>
      <c r="H29" s="29"/>
      <c r="I29" s="29" t="s">
        <v>52</v>
      </c>
    </row>
    <row r="30" spans="1:9" ht="13.50" thickBot="1" customHeight="1">
      <c r="A30" s="30" t="s">
        <v>53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54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55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56</v>
      </c>
      <c r="B35" s="1"/>
      <c r="C35" s="1"/>
      <c r="D35" s="1"/>
      <c r="E35" s="1"/>
      <c r="F35" s="1"/>
      <c r="G35" s="1"/>
      <c r="H35" s="1"/>
      <c r="I35" s="1"/>
    </row>
  </sheetData>
  <mergeCells count="6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147638" right="0.147638" top="0.206693" bottom="0.206693" header="0.0" footer="0.0"/>
  <pageSetup paperSize="9" orientation="portrait"/>
  <rowBreaks count="0" manualBreakCount="0">
    </rowBreaks>
</worksheet>
</file>