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<sst xmlns="http://schemas.openxmlformats.org/spreadsheetml/2006/main" count="29" uniqueCount="29">
  <si>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</si>
  <si>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IHE512</t>
  </si>
  <si>
    <t xml:space="preserve">m</t>
  </si>
  <si>
    <t xml:space="preserve">Tubería de polietileno (PE) "REPOLEN", para gas.</t>
  </si>
  <si>
    <r>
      <rPr>
        <sz val="8.25"/>
        <color rgb="FF000000"/>
        <rFont val="Arial"/>
        <family val="2"/>
      </rPr>
      <t xml:space="preserve">Tubería formada por tubo de polietileno PE 100, de color negro con bandas de color naranja con acabado efecto espejo por el interior, Repolen Monocapa PE 100 Gas, SDR11, serie 5, "REPOLEN", de 16 mm de diámetro exterior y 3 mm de espesor. Instalación enterrada. Incluso accesorios y piezas especiales. El precio no incluye la excavación ni el relleno de la zanja.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</si>
  <si>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</si>
  <si>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</si>
  <si>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</si>
  <si>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</si>
  <si>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</si>
  <si>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</si>
  <si>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</si>
  <si>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mt43rep010ve</t>
  </si>
  <si>
    <t xml:space="preserve">m</t>
  </si>
  <si>
    <t xml:space="preserve">Tubo de polietileno PE 100, de color negro con bandas de color naranja con acabado efecto espejo por el interior, Repolen Monocapa PE 100 Gas, SDR11, serie 5, "REPOLEN", de 16 mm de diámetro exterior y 3 mm de espesor, según UNE-EN 1555 y AENOR RP 001.05, suministrado en barras de 6 m de longitud, con el precio incrementado el 20% en concepto de accesorios y piezas especiales.</t>
  </si>
  <si>
    <t xml:space="preserve">Subtotal materiales:</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</si>
  <si>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</si>
  <si>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</si>
  <si>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</si>
  <si>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</si>
  <si>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</si>
  <si>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</si>
  <si>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</si>
  <si>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</si>
  <si>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Costes directos complementarios</t>
  </si>
  <si>
    <t xml:space="preserve">%</t>
  </si>
  <si>
    <t xml:space="preserve">Costes directos complementarios</t>
  </si>
  <si>
    <t xml:space="preserve">Coste de mantenimiento decenal: 0,09€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</si>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</sst>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4.97" customWidth="1"/>
    <col min="5" max="5" width="14.11" customWidth="1"/>
    <col min="6" max="6" width="9.86"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0.95</v>
      </c>
      <c r="G10" s="14">
        <f ca="1">ROUND(INDIRECT(ADDRESS(ROW()+(0), COLUMN()+(-2), 1))*INDIRECT(ADDRESS(ROW()+(0), COLUMN()+(-1), 1)), 2)</f>
        <v>0.95</v>
      </c>
    </row>
    <row r="11" spans="1:7" ht="13.50" thickBot="1" customHeight="1">
      <c r="A11" s="15"/>
      <c r="B11" s="15"/>
      <c r="C11" s="15"/>
      <c r="D11" s="15"/>
      <c r="E11" s="9" t="s">
        <v>15</v>
      </c>
      <c r="F11" s="9"/>
      <c r="G11" s="17">
        <f ca="1">ROUND(SUM(INDIRECT(ADDRESS(ROW()+(-1), COLUMN()+(0), 1))), 2)</f>
        <v>0.95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0.032</v>
      </c>
      <c r="F13" s="13">
        <v>23.16</v>
      </c>
      <c r="G13" s="13">
        <f ca="1">ROUND(INDIRECT(ADDRESS(ROW()+(0), COLUMN()+(-2), 1))*INDIRECT(ADDRESS(ROW()+(0), COLUMN()+(-1), 1)), 2)</f>
        <v>0.74</v>
      </c>
    </row>
    <row r="14" spans="1:7" ht="13.50" thickBot="1" customHeight="1">
      <c r="A14" s="1" t="s">
        <v>20</v>
      </c>
      <c r="B14" s="1"/>
      <c r="C14" s="10" t="s">
        <v>21</v>
      </c>
      <c r="D14" s="1" t="s">
        <v>22</v>
      </c>
      <c r="E14" s="12">
        <v>0.032</v>
      </c>
      <c r="F14" s="14">
        <v>21.75</v>
      </c>
      <c r="G14" s="14">
        <f ca="1">ROUND(INDIRECT(ADDRESS(ROW()+(0), COLUMN()+(-2), 1))*INDIRECT(ADDRESS(ROW()+(0), COLUMN()+(-1), 1)), 2)</f>
        <v>0.7</v>
      </c>
    </row>
    <row r="15" spans="1:7" ht="13.50" thickBot="1" customHeight="1">
      <c r="A15" s="15"/>
      <c r="B15" s="15"/>
      <c r="C15" s="15"/>
      <c r="D15" s="15"/>
      <c r="E15" s="9" t="s">
        <v>23</v>
      </c>
      <c r="F15" s="9"/>
      <c r="G15" s="17">
        <f ca="1">ROUND(SUM(INDIRECT(ADDRESS(ROW()+(-1), COLUMN()+(0), 1)),INDIRECT(ADDRESS(ROW()+(-2), COLUMN()+(0), 1))), 2)</f>
        <v>1.44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2.39</v>
      </c>
      <c r="G17" s="14">
        <f ca="1">ROUND(INDIRECT(ADDRESS(ROW()+(0), COLUMN()+(-2), 1))*INDIRECT(ADDRESS(ROW()+(0), COLUMN()+(-1), 1))/100, 2)</f>
        <v>0.05</v>
      </c>
    </row>
    <row r="18" spans="1:7" ht="13.50" thickBot="1" customHeight="1">
      <c r="A18" s="21" t="s">
        <v>27</v>
      </c>
      <c r="B18" s="21"/>
      <c r="C18" s="22"/>
      <c r="D18" s="23"/>
      <c r="E18" s="24" t="s">
        <v>28</v>
      </c>
      <c r="F18" s="25"/>
      <c r="G18" s="26">
        <f ca="1">ROUND(SUM(INDIRECT(ADDRESS(ROW()+(-1), COLUMN()+(0), 1)),INDIRECT(ADDRESS(ROW()+(-3), COLUMN()+(0), 1)),INDIRECT(ADDRESS(ROW()+(-7), COLUMN()+(0), 1))), 2)</f>
        <v>2.44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