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<sst xmlns="http://schemas.openxmlformats.org/spreadsheetml/2006/main" count="29" uniqueCount="29">
  <si>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</si>
  <si>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IMK900</t>
  </si>
  <si>
    <t xml:space="preserve">m</t>
  </si>
  <si>
    <t xml:space="preserve">Canalización de protección de cableado.</t>
  </si>
  <si>
    <r>
      <rPr>
        <sz val="8.25"/>
        <color rgb="FF000000"/>
        <rFont val="Arial"/>
        <family val="2"/>
      </rPr>
      <t xml:space="preserve">Canalización de protección de cableado, formada por tubo de policarbonato rígido, libre de halógenos, roscable, de color gris, de 25 mm de diámetro nominal, con IP547. Instalación en superficie. Incluso abrazaderas, elementos de sujeción y accesorios (curvas, manguitos, tes, codos y curvas flexibles).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</si>
  <si>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</si>
  <si>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</si>
  <si>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</si>
  <si>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</si>
  <si>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</si>
  <si>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</si>
  <si>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</si>
  <si>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mt35aia120c</t>
  </si>
  <si>
    <t xml:space="preserve">m</t>
  </si>
  <si>
    <t xml:space="preserve">Tubo rígido de policarbonato, exento de halógenos según UNE-EN 50267-2-2, roscable, curvable en caliente, de color gris, de 25 mm de diámetro nominal, para instalaciones eléctricas en edificios públicos y para evitar emisiones de humo y gases ácidos. Resistencia a la compresión 1250 N, resistencia al impacto 6 julios, temperatura de trabajo -5°C hasta 90°C, con grado de protección IP547 según UNE 20324, propiedades eléctricas: aislante, no propagador de la llama. Según UNE-EN 61386-1, UNE-EN 61386-22 y UNE-EN 60423. Incluso abrazaderas, elementos de sujeción y accesorios (curvas, manguitos, tes, codos y curvas flexibles).</t>
  </si>
  <si>
    <t xml:space="preserve">Subtotal materiales:</t>
  </si>
  <si>
    <t xml:space="preserve">Mano de obra</t>
  </si>
  <si>
    <t xml:space="preserve">mo003</t>
  </si>
  <si>
    <t xml:space="preserve">h</t>
  </si>
  <si>
    <t xml:space="preserve">Oficial 1ª electricista.</t>
  </si>
  <si>
    <t xml:space="preserve">mo102</t>
  </si>
  <si>
    <t xml:space="preserve">h</t>
  </si>
  <si>
    <t xml:space="preserve">Ayudante electricista.</t>
  </si>
  <si>
    <t xml:space="preserve">Subtotal mano de obra:</t>
  </si>
  <si>
    <t xml:space="preserve">Costes directos complementarios</t>
  </si>
  <si>
    <t xml:space="preserve">%</t>
  </si>
  <si>
    <t xml:space="preserve">Costes directos complementarios</t>
  </si>
  <si>
    <t xml:space="preserve">Coste de mantenimiento decenal: 0,67€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</si>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</sst>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3.91" customWidth="1"/>
    <col min="3" max="3" width="1.70" customWidth="1"/>
    <col min="4" max="4" width="5.95" customWidth="1"/>
    <col min="5" max="5" width="76.33" customWidth="1"/>
    <col min="6" max="6" width="14.11" customWidth="1"/>
    <col min="7" max="7" width="9.86" customWidth="1"/>
    <col min="8" max="8" width="8.8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0" t="s">
        <v>13</v>
      </c>
      <c r="D10" s="10"/>
      <c r="E10" s="1" t="s">
        <v>14</v>
      </c>
      <c r="F10" s="12">
        <v>1</v>
      </c>
      <c r="G10" s="14">
        <v>8.35</v>
      </c>
      <c r="H10" s="14">
        <f ca="1">ROUND(INDIRECT(ADDRESS(ROW()+(0), COLUMN()+(-2), 1))*INDIRECT(ADDRESS(ROW()+(0), COLUMN()+(-1), 1)), 2)</f>
        <v>8.35</v>
      </c>
    </row>
    <row r="11" spans="1:8" ht="13.50" thickBot="1" customHeight="1">
      <c r="A11" s="15"/>
      <c r="B11" s="15"/>
      <c r="C11" s="15"/>
      <c r="D11" s="15"/>
      <c r="E11" s="15"/>
      <c r="F11" s="9" t="s">
        <v>15</v>
      </c>
      <c r="G11" s="9"/>
      <c r="H11" s="17">
        <f ca="1">ROUND(SUM(INDIRECT(ADDRESS(ROW()+(-1), COLUMN()+(0), 1))), 2)</f>
        <v>8.35</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0.107</v>
      </c>
      <c r="G13" s="13">
        <v>23.16</v>
      </c>
      <c r="H13" s="13">
        <f ca="1">ROUND(INDIRECT(ADDRESS(ROW()+(0), COLUMN()+(-2), 1))*INDIRECT(ADDRESS(ROW()+(0), COLUMN()+(-1), 1)), 2)</f>
        <v>2.48</v>
      </c>
    </row>
    <row r="14" spans="1:8" ht="13.50" thickBot="1" customHeight="1">
      <c r="A14" s="1" t="s">
        <v>20</v>
      </c>
      <c r="B14" s="1"/>
      <c r="C14" s="10" t="s">
        <v>21</v>
      </c>
      <c r="D14" s="10"/>
      <c r="E14" s="1" t="s">
        <v>22</v>
      </c>
      <c r="F14" s="12">
        <v>0.107</v>
      </c>
      <c r="G14" s="14">
        <v>21.75</v>
      </c>
      <c r="H14" s="14">
        <f ca="1">ROUND(INDIRECT(ADDRESS(ROW()+(0), COLUMN()+(-2), 1))*INDIRECT(ADDRESS(ROW()+(0), COLUMN()+(-1), 1)), 2)</f>
        <v>2.33</v>
      </c>
    </row>
    <row r="15" spans="1:8" ht="13.50" thickBot="1" customHeight="1">
      <c r="A15" s="15"/>
      <c r="B15" s="15"/>
      <c r="C15" s="15"/>
      <c r="D15" s="15"/>
      <c r="E15" s="15"/>
      <c r="F15" s="9" t="s">
        <v>23</v>
      </c>
      <c r="G15" s="9"/>
      <c r="H15" s="17">
        <f ca="1">ROUND(SUM(INDIRECT(ADDRESS(ROW()+(-1), COLUMN()+(0), 1)),INDIRECT(ADDRESS(ROW()+(-2), COLUMN()+(0), 1))), 2)</f>
        <v>4.81</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13.16</v>
      </c>
      <c r="H17" s="14">
        <f ca="1">ROUND(INDIRECT(ADDRESS(ROW()+(0), COLUMN()+(-2), 1))*INDIRECT(ADDRESS(ROW()+(0), COLUMN()+(-1), 1))/100, 2)</f>
        <v>0.26</v>
      </c>
    </row>
    <row r="18" spans="1:8" ht="13.50" thickBot="1" customHeight="1">
      <c r="A18" s="21" t="s">
        <v>27</v>
      </c>
      <c r="B18" s="21"/>
      <c r="C18" s="22"/>
      <c r="D18" s="22"/>
      <c r="E18" s="23"/>
      <c r="F18" s="24" t="s">
        <v>28</v>
      </c>
      <c r="G18" s="25"/>
      <c r="H18" s="26">
        <f ca="1">ROUND(SUM(INDIRECT(ADDRESS(ROW()+(-1), COLUMN()+(0), 1)),INDIRECT(ADDRESS(ROW()+(-3), COLUMN()+(0), 1)),INDIRECT(ADDRESS(ROW()+(-7), COLUMN()+(0), 1))), 2)</f>
        <v>13.42</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