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<sst xmlns="http://schemas.openxmlformats.org/spreadsheetml/2006/main" count="29" uniqueCount="29">
  <si>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</si>
  <si>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IOB021</t>
  </si>
  <si>
    <t xml:space="preserve">Ud</t>
  </si>
  <si>
    <t xml:space="preserve">Grupo de presión.</t>
  </si>
  <si>
    <r>
      <rPr>
        <sz val="8.25"/>
        <color rgb="FF000000"/>
        <rFont val="Arial"/>
        <family val="2"/>
      </rPr>
      <t xml:space="preserve">Grupo de presión de agua contra incendios, formado por: una bomba principal centrífuga, de un escalón y de una entrada, cuerpo de impulsión de fundición GG25 en espiral con patas de apoyo y soporte cojinete con pata de apoyo, aspiración axial y boca de impulsión radial hacia arriba, rodete radial de fundición GG25, cerrado, compensación hidráulica mediante orificios de descarga en el rodete, soporte con rodamientos de bolas lubricados de por vida, estanqueidad del eje mediante cierre mecánico según DIN 24960, eje y camisa externa de acero inoxidable AISI 420, accionada por motor asíncrono de 2 polos de 5,5 kW, aislamiento clase F, protección IP55, eficiencia IE3, para alimentación trifásica a 400/690 V, una bomba auxiliar jockey, con camisa externa de acero inoxidable AISI 304, eje de acero inoxidable AISI 416, cuerpos de aspiración e impulsión y contrabridas de hierro fundido, difusores de policarbonato con fibra de vidrio, cierre mecánico, accionada por motor eléctrico de 0,9 kW, depósito hidroneumático de 20 l, bancada metálica, válvulas de corte, antirretorno y de aislamiento, manómetros, presostatos, cuadro eléctrico de fuerza y control para la operación totalmente automática del grupo, soporte metálico para cuadro eléctrico, colector de impulsión. Incluso soportes, piezas especiales y accesorios.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</si>
  <si>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</si>
  <si>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</si>
  <si>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</si>
  <si>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</si>
  <si>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</si>
  <si>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</si>
  <si>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</si>
  <si>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mt37bce080ca1b</t>
  </si>
  <si>
    <t xml:space="preserve">Ud</t>
  </si>
  <si>
    <t xml:space="preserve">Grupo de presión de agua contra incendios, formado por: una bomba principal centrífuga, de un escalón y de una entrada, cuerpo de impulsión de fundición GG25 en espiral con patas de apoyo y soporte cojinete con pata de apoyo, aspiración axial y boca de impulsión radial hacia arriba, rodete radial de fundición GG25, cerrado, compensación hidráulica mediante orificios de descarga en el rodete, soporte con rodamientos de bolas lubricados de por vida, estanqueidad del eje mediante cierre mecánico según DIN 24960, eje y camisa externa de acero inoxidable AISI 420, accionada por motor asíncrono de 2 polos de 5,5 kW, aislamiento clase F, protección IP55, eficiencia IE3, para alimentación trifásica a 400/690 V, una bomba auxiliar jockey, con camisa externa de acero inoxidable AISI 304, eje de acero inoxidable AISI 416, cuerpos de aspiración e impulsión y contrabridas de hierro fundido, difusores de policarbonato con fibra de vidrio, cierre mecánico, accionada por motor eléctrico de 0,9 kW, depósito hidroneumático de 20 l, bancada metálica, válvulas de corte, antirretorno y de aislamiento, manómetros, presostatos, cuadro eléctrico de fuerza y control para la operación totalmente automática del grupo, soporte metálico para cuadro eléctrico, colector de impulsión, piezas especiales y accesorios, montado, conexionado y probado en fábrica, según UNE 23500.</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</si>
  <si>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</si>
  <si>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</si>
  <si>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</si>
  <si>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</si>
  <si>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</si>
  <si>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</si>
  <si>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</si>
  <si>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</si>
  <si>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</si>
  <si>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</si>
  <si>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</si>
  <si>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</si>
  <si>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1.643,18€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</si>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</sst>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1.87" customWidth="1"/>
    <col min="4" max="4" width="7.65" customWidth="1"/>
    <col min="5" max="5" width="69.02"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92.00" thickBot="1" customHeight="1">
      <c r="A10" s="1" t="s">
        <v>12</v>
      </c>
      <c r="B10" s="1"/>
      <c r="C10" s="1"/>
      <c r="D10" s="10" t="s">
        <v>13</v>
      </c>
      <c r="E10" s="1" t="s">
        <v>14</v>
      </c>
      <c r="F10" s="12">
        <v>1</v>
      </c>
      <c r="G10" s="14">
        <v>6707.03</v>
      </c>
      <c r="H10" s="14">
        <f ca="1">ROUND(INDIRECT(ADDRESS(ROW()+(0), COLUMN()+(-2), 1))*INDIRECT(ADDRESS(ROW()+(0), COLUMN()+(-1), 1)), 2)</f>
        <v>6707.03</v>
      </c>
    </row>
    <row r="11" spans="1:8" ht="13.50" thickBot="1" customHeight="1">
      <c r="A11" s="15"/>
      <c r="B11" s="15"/>
      <c r="C11" s="15"/>
      <c r="D11" s="15"/>
      <c r="E11" s="15"/>
      <c r="F11" s="9" t="s">
        <v>15</v>
      </c>
      <c r="G11" s="9"/>
      <c r="H11" s="17">
        <f ca="1">ROUND(SUM(INDIRECT(ADDRESS(ROW()+(-1), COLUMN()+(0), 1))), 2)</f>
        <v>6707.03</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6.617</v>
      </c>
      <c r="G13" s="13">
        <v>23.16</v>
      </c>
      <c r="H13" s="13">
        <f ca="1">ROUND(INDIRECT(ADDRESS(ROW()+(0), COLUMN()+(-2), 1))*INDIRECT(ADDRESS(ROW()+(0), COLUMN()+(-1), 1)), 2)</f>
        <v>153.25</v>
      </c>
    </row>
    <row r="14" spans="1:8" ht="13.50" thickBot="1" customHeight="1">
      <c r="A14" s="1" t="s">
        <v>20</v>
      </c>
      <c r="B14" s="1"/>
      <c r="C14" s="1"/>
      <c r="D14" s="10" t="s">
        <v>21</v>
      </c>
      <c r="E14" s="1" t="s">
        <v>22</v>
      </c>
      <c r="F14" s="12">
        <v>6.617</v>
      </c>
      <c r="G14" s="14">
        <v>21.75</v>
      </c>
      <c r="H14" s="14">
        <f ca="1">ROUND(INDIRECT(ADDRESS(ROW()+(0), COLUMN()+(-2), 1))*INDIRECT(ADDRESS(ROW()+(0), COLUMN()+(-1), 1)), 2)</f>
        <v>143.92</v>
      </c>
    </row>
    <row r="15" spans="1:8" ht="13.50" thickBot="1" customHeight="1">
      <c r="A15" s="15"/>
      <c r="B15" s="15"/>
      <c r="C15" s="15"/>
      <c r="D15" s="15"/>
      <c r="E15" s="15"/>
      <c r="F15" s="9" t="s">
        <v>23</v>
      </c>
      <c r="G15" s="9"/>
      <c r="H15" s="17">
        <f ca="1">ROUND(SUM(INDIRECT(ADDRESS(ROW()+(-1), COLUMN()+(0), 1)),INDIRECT(ADDRESS(ROW()+(-2), COLUMN()+(0), 1))), 2)</f>
        <v>297.17</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7004.2</v>
      </c>
      <c r="H17" s="14">
        <f ca="1">ROUND(INDIRECT(ADDRESS(ROW()+(0), COLUMN()+(-2), 1))*INDIRECT(ADDRESS(ROW()+(0), COLUMN()+(-1), 1))/100, 2)</f>
        <v>140.08</v>
      </c>
    </row>
    <row r="18" spans="1:8" ht="13.50" thickBot="1" customHeight="1">
      <c r="A18" s="21" t="s">
        <v>27</v>
      </c>
      <c r="B18" s="21"/>
      <c r="C18" s="21"/>
      <c r="D18" s="22"/>
      <c r="E18" s="23"/>
      <c r="F18" s="24" t="s">
        <v>28</v>
      </c>
      <c r="G18" s="25"/>
      <c r="H18" s="26">
        <f ca="1">ROUND(SUM(INDIRECT(ADDRESS(ROW()+(-1), COLUMN()+(0), 1)),INDIRECT(ADDRESS(ROW()+(-3), COLUMN()+(0), 1)),INDIRECT(ADDRESS(ROW()+(-7), COLUMN()+(0), 1))), 2)</f>
        <v>7144.28</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