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<sst xmlns="http://schemas.openxmlformats.org/spreadsheetml/2006/main" count="89" uniqueCount="89">
  <si>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</si>
  <si>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IOF024</t>
  </si>
  <si>
    <t xml:space="preserve">m²</t>
  </si>
  <si>
    <t xml:space="preserve">Franja cortafuegos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</si>
  <si>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cortafuegos horizontal, de 1 m de anchura, con una resistencia al fuego EI 120, para edificio de uso industrial, fijada mecánicamente a la medianera con subestructura soporte, sistema "PLACO", compuesta por 2 placas de yeso laminado AF / UNE-EN 520 - 900 / 2500 / 25 / con los bordes longitudinales afinados, Megaplac PPF 25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tiras de placas fijadas mecánicamente para el sellado perimetral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</si>
  <si>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</si>
  <si>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</si>
  <si>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</si>
  <si>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</si>
  <si>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</si>
  <si>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</si>
  <si>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</si>
  <si>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</si>
  <si>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</si>
  <si>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espesor, según UNE-EN 14195.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</si>
  <si>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</si>
  <si>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</si>
  <si>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espesor, según UNE-EN 14195.</t>
  </si>
  <si>
    <t xml:space="preserve">mt12qlt030a</t>
  </si>
  <si>
    <t xml:space="preserve">Ud</t>
  </si>
  <si>
    <t xml:space="preserve">Tornillo autoperforante rosca-chapa,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</si>
  <si>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</si>
  <si>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</si>
  <si>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</si>
  <si>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</si>
  <si>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</si>
  <si>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techos, según UNE-EN 14195.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</si>
  <si>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</si>
  <si>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</si>
  <si>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</si>
  <si>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</si>
  <si>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</si>
  <si>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</si>
  <si>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mt12plp080a</t>
  </si>
  <si>
    <t xml:space="preserve">m</t>
  </si>
  <si>
    <t xml:space="preserve">Perfil angular de acero galvanizado, CR2 "PLACO", fabricado mediante laminación en frío, de 3000 mm de longitud, 34x23 mm de sección y 0,55 mm de espesor, según UNE-EN 14195.</t>
  </si>
  <si>
    <t xml:space="preserve">mt12plk017r</t>
  </si>
  <si>
    <t xml:space="preserve">m²</t>
  </si>
  <si>
    <t xml:space="preserve">Placa de yeso laminado AF / UNE-EN 520 - 900 / 2500 / 25 / con los bordes longitudinales afinados, Megaplac PPF 25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</si>
  <si>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mt12plt010b</t>
  </si>
  <si>
    <t xml:space="preserve">Ud</t>
  </si>
  <si>
    <t xml:space="preserve">Tornillo autorroscante TTPC 30 "PLACO", con cabeza de trompeta, de 30 mm de longitud, para instalación de placas de yeso laminado sobre perfiles de espesor inferior a 6 mm.</t>
  </si>
  <si>
    <t xml:space="preserve">mt12plt010f</t>
  </si>
  <si>
    <t xml:space="preserve">Ud</t>
  </si>
  <si>
    <t xml:space="preserve">Tornillo autorroscante TTPC 70 "PLACO", con cabeza de trompeta, de 70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</si>
  <si>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</si>
  <si>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</si>
  <si>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según UNE-EN 13501-1, rango de temperatura de trabajo de 5 a 30°C, para aplicación manual con cinta de juntas, según UNE-EN 13963;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</si>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</sst>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2.7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3.33</v>
      </c>
      <c r="H10" s="11"/>
      <c r="I10" s="12">
        <v>1.79</v>
      </c>
      <c r="J10" s="12">
        <f ca="1">ROUND(INDIRECT(ADDRESS(ROW()+(0), COLUMN()+(-3), 1))*INDIRECT(ADDRESS(ROW()+(0), COLUMN()+(-1), 1)), 2)</f>
        <v>5.96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1.4</v>
      </c>
      <c r="H11" s="11"/>
      <c r="I11" s="12">
        <v>2.18</v>
      </c>
      <c r="J11" s="12">
        <f ca="1">ROUND(INDIRECT(ADDRESS(ROW()+(0), COLUMN()+(-3), 1))*INDIRECT(ADDRESS(ROW()+(0), COLUMN()+(-1), 1)), 2)</f>
        <v>3.05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16.8</v>
      </c>
      <c r="H12" s="11"/>
      <c r="I12" s="12">
        <v>0.03</v>
      </c>
      <c r="J12" s="12">
        <f ca="1">ROUND(INDIRECT(ADDRESS(ROW()+(0), COLUMN()+(-3), 1))*INDIRECT(ADDRESS(ROW()+(0), COLUMN()+(-1), 1)), 2)</f>
        <v>0.5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4.2</v>
      </c>
      <c r="H13" s="11"/>
      <c r="I13" s="12">
        <v>0.2</v>
      </c>
      <c r="J13" s="12">
        <f ca="1">ROUND(INDIRECT(ADDRESS(ROW()+(0), COLUMN()+(-3), 1))*INDIRECT(ADDRESS(ROW()+(0), COLUMN()+(-1), 1)), 2)</f>
        <v>0.84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3</v>
      </c>
      <c r="H14" s="11"/>
      <c r="I14" s="12">
        <v>1.75</v>
      </c>
      <c r="J14" s="12">
        <f ca="1">ROUND(INDIRECT(ADDRESS(ROW()+(0), COLUMN()+(-3), 1))*INDIRECT(ADDRESS(ROW()+(0), COLUMN()+(-1), 1)), 2)</f>
        <v>5.25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0.9</v>
      </c>
      <c r="H15" s="11"/>
      <c r="I15" s="12">
        <v>0.31</v>
      </c>
      <c r="J15" s="12">
        <f ca="1">ROUND(INDIRECT(ADDRESS(ROW()+(0), COLUMN()+(-3), 1))*INDIRECT(ADDRESS(ROW()+(0), COLUMN()+(-1), 1)), 2)</f>
        <v>0.28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0.8</v>
      </c>
      <c r="H16" s="11"/>
      <c r="I16" s="12">
        <v>0.32</v>
      </c>
      <c r="J16" s="12">
        <f ca="1">ROUND(INDIRECT(ADDRESS(ROW()+(0), COLUMN()+(-3), 1))*INDIRECT(ADDRESS(ROW()+(0), COLUMN()+(-1), 1)), 2)</f>
        <v>0.26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1.18</v>
      </c>
      <c r="J17" s="12">
        <f ca="1">ROUND(INDIRECT(ADDRESS(ROW()+(0), COLUMN()+(-3), 1))*INDIRECT(ADDRESS(ROW()+(0), COLUMN()+(-1), 1)), 2)</f>
        <v>1.24</v>
      </c>
    </row>
    <row r="18" spans="1:10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2.1</v>
      </c>
      <c r="H18" s="11"/>
      <c r="I18" s="12">
        <v>16.51</v>
      </c>
      <c r="J18" s="12">
        <f ca="1">ROUND(INDIRECT(ADDRESS(ROW()+(0), COLUMN()+(-3), 1))*INDIRECT(ADDRESS(ROW()+(0), COLUMN()+(-1), 1)), 2)</f>
        <v>34.67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20</v>
      </c>
      <c r="H19" s="11"/>
      <c r="I19" s="12">
        <v>0.02</v>
      </c>
      <c r="J19" s="12">
        <f ca="1">ROUND(INDIRECT(ADDRESS(ROW()+(0), COLUMN()+(-3), 1))*INDIRECT(ADDRESS(ROW()+(0), COLUMN()+(-1), 1)), 2)</f>
        <v>0.4</v>
      </c>
    </row>
    <row r="20" spans="1:10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20</v>
      </c>
      <c r="H20" s="11"/>
      <c r="I20" s="12">
        <v>0.05</v>
      </c>
      <c r="J20" s="12">
        <f ca="1">ROUND(INDIRECT(ADDRESS(ROW()+(0), COLUMN()+(-3), 1))*INDIRECT(ADDRESS(ROW()+(0), COLUMN()+(-1), 1)), 2)</f>
        <v>1</v>
      </c>
    </row>
    <row r="21" spans="1:10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0.15</v>
      </c>
      <c r="H21" s="11"/>
      <c r="I21" s="12">
        <v>1.13</v>
      </c>
      <c r="J21" s="12">
        <f ca="1">ROUND(INDIRECT(ADDRESS(ROW()+(0), COLUMN()+(-3), 1))*INDIRECT(ADDRESS(ROW()+(0), COLUMN()+(-1), 1)), 2)</f>
        <v>0.17</v>
      </c>
    </row>
    <row r="22" spans="1:10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3">
        <v>0.6</v>
      </c>
      <c r="H22" s="13"/>
      <c r="I22" s="14">
        <v>0.74</v>
      </c>
      <c r="J22" s="14">
        <f ca="1">ROUND(INDIRECT(ADDRESS(ROW()+(0), COLUMN()+(-3), 1))*INDIRECT(ADDRESS(ROW()+(0), COLUMN()+(-1), 1)), 2)</f>
        <v>0.44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54.06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0.323</v>
      </c>
      <c r="H25" s="11"/>
      <c r="I25" s="12">
        <v>23.16</v>
      </c>
      <c r="J25" s="12">
        <f ca="1">ROUND(INDIRECT(ADDRESS(ROW()+(0), COLUMN()+(-3), 1))*INDIRECT(ADDRESS(ROW()+(0), COLUMN()+(-1), 1)), 2)</f>
        <v>7.48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0.323</v>
      </c>
      <c r="H26" s="11"/>
      <c r="I26" s="12">
        <v>21.78</v>
      </c>
      <c r="J26" s="12">
        <f ca="1">ROUND(INDIRECT(ADDRESS(ROW()+(0), COLUMN()+(-3), 1))*INDIRECT(ADDRESS(ROW()+(0), COLUMN()+(-1), 1)), 2)</f>
        <v>7.03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0.323</v>
      </c>
      <c r="H27" s="11"/>
      <c r="I27" s="12">
        <v>23.16</v>
      </c>
      <c r="J27" s="12">
        <f ca="1">ROUND(INDIRECT(ADDRESS(ROW()+(0), COLUMN()+(-3), 1))*INDIRECT(ADDRESS(ROW()+(0), COLUMN()+(-1), 1)), 2)</f>
        <v>7.48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3">
        <v>0.323</v>
      </c>
      <c r="H28" s="13"/>
      <c r="I28" s="14">
        <v>21.78</v>
      </c>
      <c r="J28" s="14">
        <f ca="1">ROUND(INDIRECT(ADDRESS(ROW()+(0), COLUMN()+(-3), 1))*INDIRECT(ADDRESS(ROW()+(0), COLUMN()+(-1), 1)), 2)</f>
        <v>7.03</v>
      </c>
    </row>
    <row r="29" spans="1:10" ht="13.50" thickBot="1" customHeight="1">
      <c r="A29" s="15"/>
      <c r="B29" s="15"/>
      <c r="C29" s="15"/>
      <c r="D29" s="15"/>
      <c r="E29" s="15"/>
      <c r="F29" s="15"/>
      <c r="G29" s="9" t="s">
        <v>65</v>
      </c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1))), 2)</f>
        <v>29.02</v>
      </c>
    </row>
    <row r="30" spans="1:10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8"/>
      <c r="H30" s="18"/>
      <c r="I30" s="15"/>
      <c r="J30" s="15"/>
    </row>
    <row r="31" spans="1:10" ht="13.50" thickBot="1" customHeight="1">
      <c r="A31" s="19"/>
      <c r="B31" s="19"/>
      <c r="C31" s="20" t="s">
        <v>67</v>
      </c>
      <c r="D31" s="20"/>
      <c r="E31" s="19" t="s">
        <v>68</v>
      </c>
      <c r="F31" s="19"/>
      <c r="G31" s="13">
        <v>2</v>
      </c>
      <c r="H31" s="13"/>
      <c r="I31" s="14">
        <f ca="1">ROUND(SUM(INDIRECT(ADDRESS(ROW()+(-2), COLUMN()+(1), 1)),INDIRECT(ADDRESS(ROW()+(-8), COLUMN()+(1), 1))), 2)</f>
        <v>83.08</v>
      </c>
      <c r="J31" s="14">
        <f ca="1">ROUND(INDIRECT(ADDRESS(ROW()+(0), COLUMN()+(-3), 1))*INDIRECT(ADDRESS(ROW()+(0), COLUMN()+(-1), 1))/100, 2)</f>
        <v>1.66</v>
      </c>
    </row>
    <row r="32" spans="1:10" ht="13.50" thickBot="1" customHeight="1">
      <c r="A32" s="21" t="s">
        <v>69</v>
      </c>
      <c r="B32" s="21"/>
      <c r="C32" s="22"/>
      <c r="D32" s="22"/>
      <c r="E32" s="23"/>
      <c r="F32" s="23"/>
      <c r="G32" s="24" t="s">
        <v>70</v>
      </c>
      <c r="H32" s="24"/>
      <c r="I32" s="25"/>
      <c r="J32" s="26">
        <f ca="1">ROUND(SUM(INDIRECT(ADDRESS(ROW()+(-1), COLUMN()+(0), 1)),INDIRECT(ADDRESS(ROW()+(-3), COLUMN()+(0), 1)),INDIRECT(ADDRESS(ROW()+(-9), COLUMN()+(0), 1))), 2)</f>
        <v>84.74</v>
      </c>
    </row>
    <row r="35" spans="1:10" ht="13.50" thickBot="1" customHeight="1">
      <c r="A35" s="27" t="s">
        <v>71</v>
      </c>
      <c r="B35" s="27"/>
      <c r="C35" s="27"/>
      <c r="D35" s="27"/>
      <c r="E35" s="27"/>
      <c r="F35" s="27" t="s">
        <v>72</v>
      </c>
      <c r="G35" s="27"/>
      <c r="H35" s="27" t="s">
        <v>73</v>
      </c>
      <c r="I35" s="27"/>
      <c r="J35" s="27" t="s">
        <v>74</v>
      </c>
    </row>
    <row r="36" spans="1:10" ht="13.50" thickBot="1" customHeight="1">
      <c r="A36" s="28" t="s">
        <v>75</v>
      </c>
      <c r="B36" s="28"/>
      <c r="C36" s="28"/>
      <c r="D36" s="28"/>
      <c r="E36" s="28"/>
      <c r="F36" s="29">
        <v>112006</v>
      </c>
      <c r="G36" s="29"/>
      <c r="H36" s="29">
        <v>112007</v>
      </c>
      <c r="I36" s="29"/>
      <c r="J36" s="29" t="s">
        <v>76</v>
      </c>
    </row>
    <row r="37" spans="1:10" ht="24.00" thickBot="1" customHeight="1">
      <c r="A37" s="30" t="s">
        <v>77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78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</row>
    <row r="39" spans="1:10" ht="13.50" thickBot="1" customHeight="1">
      <c r="A39" s="28" t="s">
        <v>79</v>
      </c>
      <c r="B39" s="28"/>
      <c r="C39" s="28"/>
      <c r="D39" s="28"/>
      <c r="E39" s="28"/>
      <c r="F39" s="29">
        <v>162010</v>
      </c>
      <c r="G39" s="29"/>
      <c r="H39" s="29">
        <v>1.12201e+006</v>
      </c>
      <c r="I39" s="29"/>
      <c r="J39" s="29" t="s">
        <v>80</v>
      </c>
    </row>
    <row r="40" spans="1:10" ht="13.50" thickBot="1" customHeight="1">
      <c r="A40" s="32" t="s">
        <v>81</v>
      </c>
      <c r="B40" s="32"/>
      <c r="C40" s="32"/>
      <c r="D40" s="32"/>
      <c r="E40" s="32"/>
      <c r="F40" s="33"/>
      <c r="G40" s="33"/>
      <c r="H40" s="33"/>
      <c r="I40" s="33"/>
      <c r="J40" s="33"/>
    </row>
    <row r="41" spans="1:10" ht="13.50" thickBot="1" customHeight="1">
      <c r="A41" s="28" t="s">
        <v>82</v>
      </c>
      <c r="B41" s="28"/>
      <c r="C41" s="28"/>
      <c r="D41" s="28"/>
      <c r="E41" s="28"/>
      <c r="F41" s="29">
        <v>132006</v>
      </c>
      <c r="G41" s="29"/>
      <c r="H41" s="29">
        <v>132007</v>
      </c>
      <c r="I41" s="29"/>
      <c r="J41" s="29" t="s">
        <v>83</v>
      </c>
    </row>
    <row r="42" spans="1:10" ht="13.50" thickBot="1" customHeight="1">
      <c r="A42" s="30" t="s">
        <v>84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32" t="s">
        <v>85</v>
      </c>
      <c r="B43" s="32"/>
      <c r="C43" s="32"/>
      <c r="D43" s="32"/>
      <c r="E43" s="32"/>
      <c r="F43" s="33">
        <v>112007</v>
      </c>
      <c r="G43" s="33"/>
      <c r="H43" s="33">
        <v>112007</v>
      </c>
      <c r="I43" s="33"/>
      <c r="J43" s="33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3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I29"/>
    <mergeCell ref="A30:B30"/>
    <mergeCell ref="C30:D30"/>
    <mergeCell ref="E30:H30"/>
    <mergeCell ref="A31:B31"/>
    <mergeCell ref="C31:D31"/>
    <mergeCell ref="E31:F31"/>
    <mergeCell ref="G31:H31"/>
    <mergeCell ref="A32:F32"/>
    <mergeCell ref="G32:I32"/>
    <mergeCell ref="A35:E35"/>
    <mergeCell ref="F35:G35"/>
    <mergeCell ref="H35:I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